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05" windowWidth="19440" windowHeight="10605" tabRatio="783" activeTab="3"/>
  </bookViews>
  <sheets>
    <sheet name="титул" sheetId="12" r:id="rId1"/>
    <sheet name="Раздел 1.1 жил.фонд " sheetId="1" r:id="rId2"/>
    <sheet name="Раздел 1.2 отд.ст.зд. и стр." sheetId="8" r:id="rId3"/>
    <sheet name="Раздел 1.3 отд.соор " sheetId="11" r:id="rId4"/>
    <sheet name="Раздел 2.1 трансп." sheetId="2" r:id="rId5"/>
    <sheet name="Раздел 2.2  дв.имущ.  " sheetId="6" r:id="rId6"/>
  </sheets>
  <definedNames>
    <definedName name="_xlnm._FilterDatabase" localSheetId="1" hidden="1">'Раздел 1.1 жил.фонд '!$A$2:$V$7</definedName>
    <definedName name="_xlnm._FilterDatabase" localSheetId="2" hidden="1">'Раздел 1.2 отд.ст.зд. и стр.'!$P$1:$P$12</definedName>
    <definedName name="_xlnm._FilterDatabase" localSheetId="3" hidden="1">'Раздел 1.3 отд.соор '!$P$1:$P$14</definedName>
    <definedName name="_xlnm._FilterDatabase" localSheetId="4" hidden="1">'Раздел 2.1 трансп.'!$K$2:$K$7</definedName>
    <definedName name="_xlnm._FilterDatabase" localSheetId="5" hidden="1">'Раздел 2.2  дв.имущ.  '!$J$2:$J$56</definedName>
    <definedName name="_xlnm._FilterDatabase" localSheetId="0" hidden="1">титул!$E$5:$AB$8</definedName>
    <definedName name="_xlnm.Print_Area" localSheetId="0">титул!$A$1:$J$25</definedName>
  </definedNames>
  <calcPr calcId="125725"/>
</workbook>
</file>

<file path=xl/calcChain.xml><?xml version="1.0" encoding="utf-8"?>
<calcChain xmlns="http://schemas.openxmlformats.org/spreadsheetml/2006/main">
  <c r="F25" i="1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D53" i="6" l="1"/>
  <c r="G23" i="1" l="1"/>
</calcChain>
</file>

<file path=xl/sharedStrings.xml><?xml version="1.0" encoding="utf-8"?>
<sst xmlns="http://schemas.openxmlformats.org/spreadsheetml/2006/main" count="242" uniqueCount="176">
  <si>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</si>
  <si>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</si>
  <si>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</si>
  <si>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</si>
  <si>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</si>
  <si>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</si>
  <si>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</si>
  <si>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</si>
  <si>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</si>
  <si>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</si>
  <si>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</si>
  <si>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</si>
  <si>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</si>
  <si>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</si>
  <si>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</si>
  <si>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</si>
  <si>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</si>
  <si>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</si>
  <si>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</si>
  <si>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</si>
  <si>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</si>
  <si>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</si>
  <si>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</si>
  <si>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</si>
  <si>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</si>
  <si>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</si>
  <si>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</si>
  <si>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</si>
  <si>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</si>
  <si>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2.1.1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</si>
  <si>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</si>
  <si>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</si>
  <si>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</si>
  <si>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</si>
  <si>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</si>
  <si>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</si>
  <si>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</si>
  <si>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</si>
  <si>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</si>
  <si>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</si>
  <si>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</si>
  <si>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</si>
  <si>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</si>
  <si>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итого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</si>
  <si>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</si>
  <si>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</si>
  <si>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</si>
  <si>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</si>
  <si>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</si>
  <si>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</si>
  <si>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</si>
  <si>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муниципальной собственности </t>
  </si>
  <si>
    <t xml:space="preserve">Таштагольского муниципального района </t>
  </si>
  <si>
    <t>на 1 января 2019 года</t>
  </si>
  <si>
    <t>1.2.1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</si>
  <si>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</si>
  <si>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</si>
  <si>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</si>
  <si>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</si>
  <si>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</si>
  <si>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</si>
  <si>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</si>
  <si>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</si>
  <si>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</si>
  <si>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</si>
  <si>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</si>
  <si>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</si>
  <si>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</si>
  <si>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</si>
  <si>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</si>
  <si>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</si>
  <si>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</si>
  <si>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</si>
  <si>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</si>
  <si>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</si>
  <si>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</si>
  <si>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</si>
  <si>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</si>
  <si>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</si>
  <si>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</si>
  <si>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</si>
  <si>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</si>
  <si>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</si>
  <si>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</si>
  <si>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</si>
  <si>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</si>
  <si>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</si>
  <si>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</si>
  <si>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</si>
  <si>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</si>
  <si>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</si>
  <si>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</si>
  <si>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</si>
  <si>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</si>
  <si>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</si>
  <si>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</si>
  <si>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</si>
  <si>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</si>
  <si>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1.3.1</t>
  </si>
  <si>
    <t>1.3.</t>
  </si>
  <si>
    <t>1.3.2</t>
  </si>
  <si>
    <t>1.3.3</t>
  </si>
  <si>
    <t>1.3.4</t>
  </si>
  <si>
    <t>1.3.5</t>
  </si>
  <si>
    <t>1.3.6</t>
  </si>
  <si>
    <t>1.3.7</t>
  </si>
  <si>
    <t>1.1.1</t>
  </si>
  <si>
    <t>1.1.2</t>
  </si>
  <si>
    <t>1.1.3</t>
  </si>
  <si>
    <t>2.1.2</t>
  </si>
  <si>
    <t>2.1.3</t>
  </si>
  <si>
    <t>2.1.4</t>
  </si>
  <si>
    <t>2.1.5</t>
  </si>
  <si>
    <t>2.1.6</t>
  </si>
  <si>
    <t>Автомобильная дорога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</si>
  <si>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</si>
  <si>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</si>
  <si>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</si>
  <si>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</si>
  <si>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</si>
  <si>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</si>
  <si>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</si>
  <si>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</si>
  <si>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</si>
  <si>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</si>
  <si>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</si>
  <si>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</si>
  <si>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 xml:space="preserve"> Кызыл-Шорского сельского поселения</t>
  </si>
  <si>
    <t>42:12:0112001:474</t>
  </si>
  <si>
    <t>42:12:0112001:477</t>
  </si>
  <si>
    <t>42:12:0112001:470</t>
  </si>
  <si>
    <t>42:12:0112001:471</t>
  </si>
  <si>
    <t>42:12:0112001:476</t>
  </si>
  <si>
    <t>42:12:0112001:475</t>
  </si>
  <si>
    <t>42:12:0112004:285</t>
  </si>
  <si>
    <t>42:12:0112004:283</t>
  </si>
  <si>
    <t>42:12:0112004:284</t>
  </si>
  <si>
    <t>42:12:0111001:240</t>
  </si>
  <si>
    <t>42:12:0112001:473</t>
  </si>
  <si>
    <t>42:12:0112001:472</t>
  </si>
  <si>
    <t>42:12:0000000:759</t>
  </si>
  <si>
    <t>42:12:0000000:758</t>
  </si>
  <si>
    <t>42:12:0000000:757</t>
  </si>
  <si>
    <t>42:12:0112002:207</t>
  </si>
  <si>
    <t>42:12:0112002:208</t>
  </si>
  <si>
    <t>42:12:0112002:209</t>
  </si>
  <si>
    <t>42:12:0000000:756</t>
  </si>
  <si>
    <t>п. Ключевой, ул. Заречная</t>
  </si>
  <si>
    <t xml:space="preserve">п. Ключевой, ул. Набережная </t>
  </si>
  <si>
    <t xml:space="preserve">п. Ключевой, ул. Мира </t>
  </si>
  <si>
    <t>п. Ключевой, ул. Энтузиастов</t>
  </si>
  <si>
    <t>п. Ключевой, ул. Советская</t>
  </si>
  <si>
    <t>п. Ключевой, ул. Озерная</t>
  </si>
  <si>
    <t>п. Чулеш, ул.Кузнечная</t>
  </si>
  <si>
    <t>п. Чулеш, ул.Приисковая</t>
  </si>
  <si>
    <t>п. Чулеш, ул.Охотничья</t>
  </si>
  <si>
    <t>п. Мрассу, ул. Набережная</t>
  </si>
  <si>
    <t>п. Малый Лабыш, ул. Светлая</t>
  </si>
  <si>
    <t>п. Большой Лабыш, ул. Шахтерская</t>
  </si>
  <si>
    <t>п. Карбалык, ул. Полевая</t>
  </si>
  <si>
    <t>п. Сайзак, ул. Родоновая</t>
  </si>
  <si>
    <t>п. Верх-Кочура, ул. Первомайская</t>
  </si>
  <si>
    <t>п. Сокушта, ул. Цветочная</t>
  </si>
  <si>
    <t>п. Камзас, ул. Родниковая</t>
  </si>
  <si>
    <t>п. Верхний Таймет, ул. Медная</t>
  </si>
  <si>
    <t>Спутниковая антена</t>
  </si>
  <si>
    <t>Генератор бензиновый УГБ 2000 Skat</t>
  </si>
  <si>
    <t>п.Ключевой</t>
  </si>
  <si>
    <t>п.Мрассу</t>
  </si>
  <si>
    <t>НасосЭЦВ6-10-110 (Ливн.насос) Агрегат электронасосный</t>
  </si>
  <si>
    <t>17.07.2013,2013</t>
  </si>
  <si>
    <t>Котел водогрейный</t>
  </si>
  <si>
    <t>1.3.20</t>
  </si>
  <si>
    <t>1.3.21</t>
  </si>
  <si>
    <t>1.3.22</t>
  </si>
  <si>
    <t>Детская площадка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</si>
</sst>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color rgb="FF0070C0"/>
      <name val="Times New Roman"/>
      <family val="1"/>
      <charset val="204"/>
    </font>
    <font>
      <sz val="8"/>
      <color rgb="FF008000"/>
      <name val="Arial Cyr"/>
      <family val="2"/>
      <charset val="204"/>
    </font>
    <font>
      <b/>
      <sz val="10"/>
      <name val="Arial"/>
      <family val="2"/>
      <charset val="204"/>
    </font>
    <font>
      <sz val="10"/>
      <color rgb="FF7030A0"/>
      <name val="Arial Cyr"/>
      <family val="2"/>
      <charset val="204"/>
    </font>
    <font>
      <sz val="18"/>
      <name val="Times New Roman"/>
      <family val="1"/>
      <charset val="204"/>
    </font>
    <font>
      <sz val="10"/>
      <color rgb="FFFF00FF"/>
      <name val="Arial Cyr"/>
      <family val="2"/>
      <charset val="204"/>
    </font>
    <font>
      <sz val="8"/>
      <color rgb="FFFF00FF"/>
      <name val="Arial Cyr"/>
      <family val="2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color rgb="FFFF00FF"/>
      <name val="Arial Cyr"/>
      <charset val="204"/>
    </font>
    <font>
      <sz val="9"/>
      <color rgb="FFFF00FF"/>
      <name val="Arial Cyr"/>
      <charset val="204"/>
    </font>
    <font>
      <b/>
      <sz val="10"/>
      <color rgb="FFFF00FF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sz val="8"/>
      <color rgb="FF009900"/>
      <name val="Arial Cyr"/>
      <charset val="204"/>
    </font>
    <font>
      <sz val="8"/>
      <color rgb="FF00B050"/>
      <name val="Arial Cyr"/>
      <family val="2"/>
      <charset val="204"/>
    </font>
    <font>
      <sz val="9"/>
      <color rgb="FF009900"/>
      <name val="Arial Cyr"/>
      <charset val="204"/>
    </font>
    <font>
      <sz val="8"/>
      <color rgb="FF009900"/>
      <name val="Times New Roman"/>
      <family val="1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color rgb="FFFF000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21" fillId="0" borderId="0"/>
    <xf numFmtId="0" fontId="6" fillId="0" borderId="0"/>
    <xf numFmtId="0" fontId="8" fillId="0" borderId="0"/>
    <xf numFmtId="4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8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43">
    <xf numFmtId="0" fontId="0" fillId="0" borderId="0" xfId="0"/>
    <xf numFmtId="0" fontId="0" fillId="0" borderId="0" xfId="0" applyAlignment="1">
      <alignment vertical="top" wrapText="1"/>
    </xf>
    <xf numFmtId="49" fontId="9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Alignment="1">
      <alignment horizontal="right"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6" fillId="0" borderId="6" xfId="0" applyNumberFormat="1" applyFont="1" applyBorder="1" applyAlignment="1">
      <alignment vertical="top" wrapText="1"/>
    </xf>
    <xf numFmtId="49" fontId="16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12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20" fillId="0" borderId="0" xfId="0" applyNumberFormat="1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0" fillId="0" borderId="0" xfId="0" applyNumberFormat="1" applyFont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25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0" fontId="26" fillId="0" borderId="0" xfId="0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vertical="top" wrapText="1"/>
    </xf>
    <xf numFmtId="0" fontId="25" fillId="0" borderId="4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49" fontId="30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33" fillId="0" borderId="1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vertical="top" wrapText="1"/>
    </xf>
    <xf numFmtId="49" fontId="34" fillId="0" borderId="1" xfId="0" applyNumberFormat="1" applyFont="1" applyBorder="1" applyAlignment="1">
      <alignment vertical="top" wrapText="1"/>
    </xf>
    <xf numFmtId="49" fontId="34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left" vertical="top" wrapText="1" shrinkToFit="1"/>
    </xf>
    <xf numFmtId="49" fontId="35" fillId="0" borderId="1" xfId="0" applyNumberFormat="1" applyFont="1" applyFill="1" applyBorder="1" applyAlignment="1">
      <alignment horizontal="left" vertical="top" wrapText="1"/>
    </xf>
    <xf numFmtId="164" fontId="35" fillId="0" borderId="1" xfId="0" applyNumberFormat="1" applyFont="1" applyFill="1" applyBorder="1" applyAlignment="1">
      <alignment horizontal="left" vertical="top" wrapText="1" shrinkToFit="1"/>
    </xf>
    <xf numFmtId="4" fontId="35" fillId="0" borderId="1" xfId="0" applyNumberFormat="1" applyFont="1" applyFill="1" applyBorder="1" applyAlignment="1">
      <alignment horizontal="left" vertical="top" wrapText="1" shrinkToFit="1"/>
    </xf>
    <xf numFmtId="4" fontId="35" fillId="0" borderId="1" xfId="0" applyNumberFormat="1" applyFont="1" applyFill="1" applyBorder="1" applyAlignment="1">
      <alignment horizontal="left" vertical="top" wrapText="1"/>
    </xf>
    <xf numFmtId="49" fontId="35" fillId="0" borderId="1" xfId="0" applyNumberFormat="1" applyFont="1" applyBorder="1" applyAlignment="1">
      <alignment horizontal="left" vertical="top" wrapText="1"/>
    </xf>
    <xf numFmtId="49" fontId="37" fillId="0" borderId="0" xfId="0" applyNumberFormat="1" applyFont="1" applyAlignment="1">
      <alignment vertical="top" wrapText="1"/>
    </xf>
    <xf numFmtId="49" fontId="35" fillId="0" borderId="1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41" fillId="0" borderId="0" xfId="0" applyNumberFormat="1" applyFont="1" applyBorder="1" applyAlignment="1">
      <alignment vertical="top" wrapText="1"/>
    </xf>
    <xf numFmtId="0" fontId="40" fillId="0" borderId="0" xfId="0" applyFont="1" applyFill="1" applyAlignment="1">
      <alignment vertical="top" wrapText="1"/>
    </xf>
    <xf numFmtId="49" fontId="34" fillId="0" borderId="0" xfId="0" applyNumberFormat="1" applyFont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42" fillId="0" borderId="0" xfId="0" applyFont="1" applyBorder="1" applyAlignment="1">
      <alignment vertical="top" wrapText="1"/>
    </xf>
    <xf numFmtId="49" fontId="35" fillId="0" borderId="1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27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49" fontId="23" fillId="0" borderId="0" xfId="0" applyNumberFormat="1" applyFont="1" applyBorder="1" applyAlignment="1">
      <alignment vertical="top" wrapText="1" shrinkToFit="1"/>
    </xf>
    <xf numFmtId="0" fontId="3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0" fontId="44" fillId="0" borderId="0" xfId="0" applyFont="1" applyAlignment="1">
      <alignment horizontal="center"/>
    </xf>
    <xf numFmtId="0" fontId="45" fillId="0" borderId="0" xfId="0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/>
    <xf numFmtId="0" fontId="25" fillId="0" borderId="1" xfId="0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 shrinkToFit="1"/>
    </xf>
    <xf numFmtId="0" fontId="0" fillId="0" borderId="6" xfId="0" applyBorder="1" applyAlignment="1"/>
    <xf numFmtId="0" fontId="12" fillId="0" borderId="1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vertical="top"/>
    </xf>
    <xf numFmtId="0" fontId="31" fillId="0" borderId="0" xfId="0" applyFont="1" applyFill="1" applyBorder="1" applyAlignment="1">
      <alignment vertical="top"/>
    </xf>
    <xf numFmtId="0" fontId="10" fillId="0" borderId="8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right" vertical="top" wrapText="1"/>
    </xf>
    <xf numFmtId="49" fontId="12" fillId="0" borderId="2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left" vertical="top" wrapText="1" shrinkToFit="1"/>
    </xf>
    <xf numFmtId="4" fontId="10" fillId="0" borderId="1" xfId="0" applyNumberFormat="1" applyFont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 shrinkToFit="1"/>
    </xf>
    <xf numFmtId="4" fontId="49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0" fillId="0" borderId="4" xfId="0" applyFont="1" applyBorder="1" applyAlignment="1">
      <alignment vertical="top" wrapText="1"/>
    </xf>
    <xf numFmtId="2" fontId="50" fillId="0" borderId="14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12" fillId="0" borderId="9" xfId="0" applyNumberFormat="1" applyFont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 shrinkToFit="1"/>
    </xf>
    <xf numFmtId="49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 wrapText="1" shrinkToFit="1"/>
    </xf>
    <xf numFmtId="4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 wrapText="1"/>
    </xf>
    <xf numFmtId="0" fontId="43" fillId="0" borderId="4" xfId="0" applyNumberFormat="1" applyFont="1" applyFill="1" applyBorder="1" applyAlignment="1">
      <alignment vertical="top" wrapText="1" shrinkToFit="1"/>
    </xf>
    <xf numFmtId="0" fontId="12" fillId="0" borderId="1" xfId="0" applyFont="1" applyBorder="1" applyAlignment="1">
      <alignment horizontal="right" vertical="top"/>
    </xf>
    <xf numFmtId="4" fontId="12" fillId="0" borderId="1" xfId="0" applyNumberFormat="1" applyFont="1" applyBorder="1" applyAlignment="1">
      <alignment horizontal="right" vertical="top"/>
    </xf>
    <xf numFmtId="0" fontId="43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43" fillId="0" borderId="1" xfId="0" applyFont="1" applyFill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14" fontId="12" fillId="0" borderId="1" xfId="0" applyNumberFormat="1" applyFont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horizontal="left" vertical="top" wrapText="1" shrinkToFit="1"/>
    </xf>
    <xf numFmtId="49" fontId="15" fillId="0" borderId="4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left" vertical="top" wrapText="1" shrinkToFit="1"/>
    </xf>
    <xf numFmtId="4" fontId="15" fillId="0" borderId="1" xfId="0" applyNumberFormat="1" applyFont="1" applyFill="1" applyBorder="1" applyAlignment="1">
      <alignment horizontal="left" vertical="top" wrapText="1" shrinkToFit="1"/>
    </xf>
    <xf numFmtId="4" fontId="15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Fill="1" applyBorder="1" applyAlignment="1">
      <alignment horizontal="center" vertical="top" wrapText="1" shrinkToFit="1"/>
    </xf>
    <xf numFmtId="14" fontId="15" fillId="0" borderId="1" xfId="0" applyNumberFormat="1" applyFont="1" applyFill="1" applyBorder="1" applyAlignment="1">
      <alignment horizontal="left" vertical="top" wrapText="1"/>
    </xf>
    <xf numFmtId="0" fontId="52" fillId="0" borderId="13" xfId="0" applyFont="1" applyBorder="1" applyAlignment="1">
      <alignment vertical="top" wrapText="1"/>
    </xf>
    <xf numFmtId="0" fontId="51" fillId="0" borderId="1" xfId="0" applyFont="1" applyFill="1" applyBorder="1" applyAlignment="1">
      <alignment vertical="top" wrapText="1" shrinkToFit="1"/>
    </xf>
    <xf numFmtId="4" fontId="52" fillId="0" borderId="1" xfId="0" applyNumberFormat="1" applyFont="1" applyBorder="1" applyAlignment="1">
      <alignment vertical="top" wrapText="1"/>
    </xf>
    <xf numFmtId="0" fontId="52" fillId="0" borderId="1" xfId="0" applyFont="1" applyBorder="1" applyAlignment="1">
      <alignment horizontal="right" vertical="top" wrapText="1"/>
    </xf>
    <xf numFmtId="0" fontId="52" fillId="0" borderId="1" xfId="0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 shrinkToFit="1"/>
    </xf>
    <xf numFmtId="0" fontId="15" fillId="0" borderId="3" xfId="0" applyFont="1" applyFill="1" applyBorder="1" applyAlignment="1">
      <alignment horizontal="left" vertical="top" wrapText="1" shrinkToFit="1"/>
    </xf>
    <xf numFmtId="4" fontId="15" fillId="0" borderId="3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 shrinkToFit="1"/>
    </xf>
    <xf numFmtId="4" fontId="15" fillId="0" borderId="1" xfId="0" applyNumberFormat="1" applyFont="1" applyFill="1" applyBorder="1" applyAlignment="1">
      <alignment horizontal="right" vertical="top" wrapText="1" shrinkToFit="1"/>
    </xf>
    <xf numFmtId="4" fontId="15" fillId="0" borderId="3" xfId="0" applyNumberFormat="1" applyFont="1" applyFill="1" applyBorder="1" applyAlignment="1">
      <alignment horizontal="right" vertical="top" wrapText="1" shrinkToFit="1"/>
    </xf>
    <xf numFmtId="4" fontId="15" fillId="0" borderId="1" xfId="0" applyNumberFormat="1" applyFont="1" applyFill="1" applyBorder="1" applyAlignment="1">
      <alignment vertical="top" wrapText="1" shrinkToFit="1"/>
    </xf>
    <xf numFmtId="4" fontId="15" fillId="0" borderId="1" xfId="0" applyNumberFormat="1" applyFont="1" applyFill="1" applyBorder="1" applyAlignment="1">
      <alignment vertical="top" wrapText="1"/>
    </xf>
    <xf numFmtId="14" fontId="15" fillId="0" borderId="1" xfId="0" applyNumberFormat="1" applyFont="1" applyFill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horizontal="right" vertical="top" wrapText="1" shrinkToFit="1"/>
    </xf>
    <xf numFmtId="14" fontId="15" fillId="0" borderId="1" xfId="0" applyNumberFormat="1" applyFont="1" applyFill="1" applyBorder="1" applyAlignment="1">
      <alignment horizontal="right" vertical="top" wrapText="1" shrinkToFit="1"/>
    </xf>
    <xf numFmtId="49" fontId="15" fillId="0" borderId="1" xfId="0" applyNumberFormat="1" applyFont="1" applyFill="1" applyBorder="1" applyAlignment="1">
      <alignment vertical="top" wrapText="1" shrinkToFit="1"/>
    </xf>
    <xf numFmtId="1" fontId="12" fillId="0" borderId="1" xfId="0" applyNumberFormat="1" applyFont="1" applyFill="1" applyBorder="1" applyAlignment="1">
      <alignment horizontal="center" vertical="top" wrapText="1" shrinkToFit="1"/>
    </xf>
    <xf numFmtId="0" fontId="12" fillId="0" borderId="1" xfId="0" applyFont="1" applyFill="1" applyBorder="1" applyAlignment="1">
      <alignment horizontal="right" vertical="top" wrapText="1"/>
    </xf>
    <xf numFmtId="0" fontId="50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wrapText="1" shrinkToFit="1"/>
    </xf>
    <xf numFmtId="49" fontId="12" fillId="0" borderId="4" xfId="0" applyNumberFormat="1" applyFont="1" applyFill="1" applyBorder="1" applyAlignment="1">
      <alignment vertical="top" wrapText="1" shrinkToFit="1"/>
    </xf>
    <xf numFmtId="49" fontId="11" fillId="0" borderId="3" xfId="0" applyNumberFormat="1" applyFont="1" applyFill="1" applyBorder="1" applyAlignment="1">
      <alignment horizontal="right" vertical="top" wrapText="1"/>
    </xf>
    <xf numFmtId="49" fontId="12" fillId="0" borderId="4" xfId="0" applyNumberFormat="1" applyFont="1" applyFill="1" applyBorder="1" applyAlignment="1">
      <alignment horizontal="center" vertical="top" wrapText="1" shrinkToFit="1"/>
    </xf>
    <xf numFmtId="49" fontId="12" fillId="0" borderId="4" xfId="0" applyNumberFormat="1" applyFont="1" applyFill="1" applyBorder="1" applyAlignment="1">
      <alignment vertical="top" wrapText="1"/>
    </xf>
    <xf numFmtId="49" fontId="12" fillId="0" borderId="4" xfId="0" applyNumberFormat="1" applyFont="1" applyBorder="1" applyAlignment="1">
      <alignment vertical="top" wrapText="1"/>
    </xf>
    <xf numFmtId="49" fontId="12" fillId="0" borderId="4" xfId="0" applyNumberFormat="1" applyFont="1" applyBorder="1" applyAlignment="1">
      <alignment horizontal="right" vertical="top" wrapText="1"/>
    </xf>
    <xf numFmtId="49" fontId="11" fillId="0" borderId="12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horizontal="right" vertical="top" wrapText="1"/>
    </xf>
    <xf numFmtId="4" fontId="11" fillId="0" borderId="12" xfId="0" applyNumberFormat="1" applyFont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3" xfId="0" applyNumberFormat="1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 wrapText="1" shrinkToFi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49" fontId="11" fillId="0" borderId="9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/>
    <xf numFmtId="0" fontId="13" fillId="0" borderId="13" xfId="0" applyFont="1" applyBorder="1"/>
    <xf numFmtId="0" fontId="11" fillId="0" borderId="2" xfId="0" applyNumberFormat="1" applyFont="1" applyBorder="1" applyAlignment="1">
      <alignment horizontal="right" vertical="top" wrapText="1"/>
    </xf>
    <xf numFmtId="49" fontId="11" fillId="0" borderId="6" xfId="0" applyNumberFormat="1" applyFont="1" applyBorder="1" applyAlignment="1">
      <alignment horizontal="right" vertical="top" wrapText="1"/>
    </xf>
    <xf numFmtId="49" fontId="11" fillId="0" borderId="5" xfId="0" applyNumberFormat="1" applyFont="1" applyBorder="1" applyAlignment="1">
      <alignment horizontal="right" vertical="top" wrapText="1"/>
    </xf>
    <xf numFmtId="49" fontId="12" fillId="0" borderId="1" xfId="0" applyNumberFormat="1" applyFont="1" applyFill="1" applyBorder="1" applyAlignment="1">
      <alignment horizontal="left" vertical="top" wrapText="1" shrinkToFit="1"/>
    </xf>
    <xf numFmtId="49" fontId="12" fillId="0" borderId="17" xfId="0" applyNumberFormat="1" applyFont="1" applyFill="1" applyBorder="1" applyAlignment="1">
      <alignment horizontal="left" vertical="top" wrapText="1" shrinkToFit="1"/>
    </xf>
    <xf numFmtId="49" fontId="12" fillId="0" borderId="18" xfId="0" applyNumberFormat="1" applyFont="1" applyFill="1" applyBorder="1" applyAlignment="1">
      <alignment horizontal="left" vertical="top" wrapText="1" shrinkToFit="1"/>
    </xf>
    <xf numFmtId="49" fontId="12" fillId="0" borderId="15" xfId="0" applyNumberFormat="1" applyFont="1" applyFill="1" applyBorder="1" applyAlignment="1">
      <alignment horizontal="left" vertical="top" wrapText="1" shrinkToFit="1"/>
    </xf>
    <xf numFmtId="49" fontId="12" fillId="0" borderId="16" xfId="0" applyNumberFormat="1" applyFont="1" applyFill="1" applyBorder="1" applyAlignment="1">
      <alignment horizontal="left" vertical="top" wrapText="1" shrinkToFit="1"/>
    </xf>
    <xf numFmtId="49" fontId="20" fillId="0" borderId="0" xfId="0" applyNumberFormat="1" applyFont="1" applyAlignment="1">
      <alignment horizontal="center" vertical="top" wrapText="1"/>
    </xf>
    <xf numFmtId="49" fontId="11" fillId="0" borderId="9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horizontal="center" vertical="top" wrapText="1" shrinkToFit="1"/>
    </xf>
  </cellXfs>
  <cellStyles count="38">
    <cellStyle name="Денежный 2" xfId="15"/>
    <cellStyle name="Денежный 3" xfId="29"/>
    <cellStyle name="Обычный" xfId="0" builtinId="0"/>
    <cellStyle name="Обычный 10" xfId="1"/>
    <cellStyle name="Обычный 10 2" xfId="16"/>
    <cellStyle name="Обычный 11" xfId="2"/>
    <cellStyle name="Обычный 11 2" xfId="17"/>
    <cellStyle name="Обычный 12" xfId="3"/>
    <cellStyle name="Обычный 12 2" xfId="18"/>
    <cellStyle name="Обычный 13" xfId="4"/>
    <cellStyle name="Обычный 13 2" xfId="19"/>
    <cellStyle name="Обычный 14" xfId="14"/>
    <cellStyle name="Обычный 15" xfId="13"/>
    <cellStyle name="Обычный 15 2" xfId="32"/>
    <cellStyle name="Обычный 16" xfId="24"/>
    <cellStyle name="Обычный 16 2" xfId="34"/>
    <cellStyle name="Обычный 17" xfId="25"/>
    <cellStyle name="Обычный 17 2" xfId="35"/>
    <cellStyle name="Обычный 18" xfId="26"/>
    <cellStyle name="Обычный 18 2" xfId="36"/>
    <cellStyle name="Обычный 19" xfId="28"/>
    <cellStyle name="Обычный 2" xfId="12"/>
    <cellStyle name="Обычный 2 2" xfId="23"/>
    <cellStyle name="Обычный 20" xfId="27"/>
    <cellStyle name="Обычный 21" xfId="37"/>
    <cellStyle name="Обычный 3" xfId="5"/>
    <cellStyle name="Обычный 4" xfId="6"/>
    <cellStyle name="Обычный 5" xfId="7"/>
    <cellStyle name="Обычный 6" xfId="11"/>
    <cellStyle name="Обычный 6 2" xfId="22"/>
    <cellStyle name="Обычный 6 2 2" xfId="33"/>
    <cellStyle name="Обычный 6 3" xfId="31"/>
    <cellStyle name="Обычный 7" xfId="8"/>
    <cellStyle name="Обычный 8" xfId="9"/>
    <cellStyle name="Обычный 9" xfId="10"/>
    <cellStyle name="Обычный 9 2" xfId="20"/>
    <cellStyle name="Финансовый 2" xfId="21"/>
    <cellStyle name="Финансовый 3" xfId="30"/>
  </cellStyles>
  <dxfs count="0"/>
  <tableStyles count="0" defaultTableStyle="TableStyleMedium9" defaultPivotStyle="PivotStyleLight16"/>
  <colors>
    <mruColors>
      <color rgb="FF009900"/>
      <color rgb="FFFF00FF"/>
      <color rgb="FFFF5050"/>
      <color rgb="FF008000"/>
      <color rgb="FF66CCFF"/>
      <color rgb="FFC45D08"/>
      <color rgb="FFCC00CC"/>
      <color rgb="FF28A87D"/>
      <color rgb="FF660066"/>
      <color rgb="FF4F252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view="pageBreakPreview" zoomScale="86" zoomScaleNormal="80" zoomScaleSheetLayoutView="86" workbookViewId="0">
      <pane xSplit="12" ySplit="6" topLeftCell="M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E23" sqref="E23"/>
    </sheetView>
  </sheetViews>
  <sheetFormatPr defaultRowHeight="12.75"/>
  <cols>
    <col min="1" max="4" width="9.140625" style="4"/>
    <col min="5" max="5" width="14" style="3" customWidth="1"/>
    <col min="6" max="6" width="15.140625" style="4" customWidth="1"/>
    <col min="7" max="7" width="33.42578125" style="15" customWidth="1"/>
    <col min="8" max="8" width="6.140625" style="15" customWidth="1"/>
    <col min="9" max="9" width="9.42578125" style="5" customWidth="1"/>
    <col min="10" max="10" width="32" style="12" customWidth="1"/>
    <col min="11" max="11" width="13.5703125" style="4" customWidth="1"/>
    <col min="12" max="12" width="12.7109375" style="4" customWidth="1"/>
    <col min="13" max="13" width="13" style="34" customWidth="1"/>
    <col min="14" max="14" width="14.140625" style="6" customWidth="1"/>
    <col min="15" max="15" width="12.85546875" style="6" customWidth="1"/>
    <col min="16" max="16" width="13.85546875" style="6" customWidth="1"/>
    <col min="17" max="17" width="16.140625" style="4" customWidth="1"/>
    <col min="18" max="18" width="14.7109375" style="20" customWidth="1"/>
    <col min="19" max="19" width="39.28515625" style="4" customWidth="1"/>
    <col min="20" max="20" width="29.5703125" style="4" customWidth="1"/>
    <col min="21" max="21" width="22.7109375" style="4" customWidth="1"/>
    <col min="22" max="22" width="32.85546875" style="4" customWidth="1"/>
    <col min="23" max="23" width="22.28515625" style="15" customWidth="1"/>
    <col min="24" max="24" width="9.140625" style="45"/>
    <col min="25" max="25" width="18.7109375" style="4" customWidth="1"/>
    <col min="26" max="16384" width="9.140625" style="4"/>
  </cols>
  <sheetData>
    <row r="4" spans="5:24">
      <c r="E4" s="89"/>
      <c r="F4" s="15"/>
      <c r="J4" s="42"/>
      <c r="K4" s="15"/>
      <c r="L4" s="15"/>
      <c r="M4" s="90"/>
      <c r="N4" s="91"/>
      <c r="O4" s="91"/>
      <c r="P4" s="91"/>
      <c r="Q4" s="15"/>
      <c r="R4" s="52"/>
      <c r="S4" s="15"/>
    </row>
    <row r="5" spans="5:24" ht="12.75" customHeight="1">
      <c r="H5" s="4"/>
    </row>
    <row r="6" spans="5:24" ht="12.75" customHeight="1">
      <c r="H6" s="4"/>
    </row>
    <row r="7" spans="5:24" s="15" customFormat="1" ht="15" customHeight="1">
      <c r="E7" s="3"/>
      <c r="F7" s="4"/>
      <c r="H7" s="4"/>
      <c r="I7" s="5"/>
      <c r="J7" s="12"/>
      <c r="K7" s="4"/>
      <c r="L7" s="4"/>
      <c r="M7" s="34"/>
      <c r="N7" s="6"/>
      <c r="O7" s="6"/>
      <c r="P7" s="6"/>
      <c r="Q7" s="4"/>
      <c r="R7" s="20"/>
      <c r="S7" s="4"/>
      <c r="T7" s="4"/>
      <c r="U7" s="4"/>
      <c r="V7" s="4"/>
      <c r="X7" s="45"/>
    </row>
    <row r="8" spans="5:24" s="15" customFormat="1" ht="42" customHeight="1">
      <c r="E8" s="3"/>
      <c r="F8" s="4"/>
      <c r="H8" s="4"/>
      <c r="I8" s="5"/>
      <c r="J8" s="12"/>
      <c r="K8" s="4"/>
      <c r="L8" s="4"/>
      <c r="M8" s="34"/>
      <c r="N8" s="6"/>
      <c r="O8" s="6"/>
      <c r="P8" s="6"/>
      <c r="Q8" s="4"/>
      <c r="R8" s="20"/>
      <c r="S8" s="4"/>
      <c r="T8" s="4"/>
      <c r="U8" s="4"/>
      <c r="V8" s="4"/>
      <c r="X8" s="45"/>
    </row>
    <row r="9" spans="5:24" ht="33" customHeight="1">
      <c r="E9" s="110"/>
      <c r="F9" s="111"/>
      <c r="G9" s="110" t="s">
        <v>50</v>
      </c>
      <c r="H9" s="111"/>
      <c r="I9" s="111"/>
      <c r="J9"/>
    </row>
    <row r="10" spans="5:24" ht="14.25" customHeight="1">
      <c r="E10" s="112"/>
      <c r="F10" s="112"/>
      <c r="G10" s="111"/>
      <c r="H10" s="111"/>
      <c r="I10" s="111"/>
      <c r="J10"/>
    </row>
    <row r="11" spans="5:24" ht="36.75" customHeight="1">
      <c r="E11" s="111"/>
      <c r="F11" s="113"/>
      <c r="G11" s="113" t="s">
        <v>51</v>
      </c>
      <c r="H11" s="114"/>
      <c r="I11" s="111"/>
      <c r="J11"/>
    </row>
    <row r="12" spans="5:24" ht="36" customHeight="1">
      <c r="E12" s="111"/>
      <c r="F12" s="113"/>
      <c r="G12" s="113" t="s">
        <v>127</v>
      </c>
      <c r="H12" s="114"/>
      <c r="I12" s="111"/>
      <c r="J12"/>
    </row>
    <row r="13" spans="5:24" ht="36" customHeight="1">
      <c r="E13" s="111"/>
      <c r="F13" s="113"/>
      <c r="G13" s="113" t="s">
        <v>52</v>
      </c>
      <c r="H13" s="114"/>
      <c r="I13" s="111"/>
      <c r="J13"/>
    </row>
    <row r="14" spans="5:24" ht="32.25" customHeight="1">
      <c r="E14" s="111"/>
      <c r="F14" s="113"/>
      <c r="G14" s="113" t="s">
        <v>53</v>
      </c>
      <c r="H14" s="114"/>
      <c r="I14" s="111"/>
      <c r="J14"/>
    </row>
    <row r="15" spans="5:24" ht="14.25" customHeight="1">
      <c r="E15" s="111"/>
      <c r="F15" s="111"/>
      <c r="G15" s="111"/>
      <c r="H15" s="111"/>
      <c r="I15" s="111"/>
      <c r="J15"/>
    </row>
    <row r="16" spans="5:24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spans="5:10" ht="14.25" customHeight="1">
      <c r="H20" s="4"/>
    </row>
    <row r="21" spans="5:10" ht="14.25" customHeight="1">
      <c r="H21" s="4"/>
    </row>
    <row r="22" spans="5:10" ht="14.25" customHeight="1">
      <c r="H22" s="4"/>
    </row>
    <row r="23" spans="5:10" ht="10.5" customHeight="1">
      <c r="H23" s="4"/>
    </row>
    <row r="24" spans="5:10" ht="11.25" customHeight="1">
      <c r="H24" s="4"/>
    </row>
    <row r="25" spans="5:10" ht="19.5" customHeight="1">
      <c r="H25" s="4"/>
    </row>
    <row r="26" spans="5:10" ht="12.75" customHeight="1">
      <c r="H26" s="4"/>
    </row>
    <row r="27" spans="5:10" ht="12.75" customHeight="1">
      <c r="H27" s="4"/>
    </row>
    <row r="28" spans="5:10" ht="12.75" customHeight="1">
      <c r="H28" s="4"/>
    </row>
    <row r="29" spans="5:10" ht="12.75" customHeight="1">
      <c r="H29" s="4"/>
    </row>
    <row r="30" spans="5:10" ht="12.75" customHeight="1">
      <c r="H30" s="4"/>
    </row>
    <row r="31" spans="5:10" ht="12.75" customHeight="1">
      <c r="H31" s="4"/>
    </row>
    <row r="32" spans="5:10" ht="12.75" customHeight="1">
      <c r="H32" s="4"/>
    </row>
    <row r="33" spans="1:25" ht="12.75" customHeight="1">
      <c r="H33" s="4"/>
    </row>
    <row r="34" spans="1:25" s="5" customFormat="1" ht="12.75" customHeight="1">
      <c r="A34" s="4"/>
      <c r="B34" s="4"/>
      <c r="C34" s="4"/>
      <c r="D34" s="4"/>
      <c r="E34" s="3"/>
      <c r="F34" s="4"/>
      <c r="G34" s="15"/>
      <c r="H34" s="4"/>
      <c r="J34" s="12"/>
      <c r="K34" s="4"/>
      <c r="L34" s="4"/>
      <c r="M34" s="34"/>
      <c r="N34" s="6"/>
      <c r="O34" s="6"/>
      <c r="P34" s="6"/>
      <c r="Q34" s="4"/>
      <c r="R34" s="20"/>
      <c r="S34" s="4"/>
      <c r="T34" s="4"/>
      <c r="U34" s="4"/>
      <c r="V34" s="4"/>
      <c r="W34" s="15"/>
      <c r="X34" s="45"/>
      <c r="Y34" s="4"/>
    </row>
    <row r="35" spans="1:25" s="5" customFormat="1" ht="12.75" customHeight="1">
      <c r="A35" s="4"/>
      <c r="B35" s="4"/>
      <c r="C35" s="4"/>
      <c r="D35" s="4"/>
      <c r="E35" s="3"/>
      <c r="F35" s="4"/>
      <c r="G35" s="15"/>
      <c r="H35" s="4"/>
      <c r="J35" s="12"/>
      <c r="K35" s="4"/>
      <c r="L35" s="4"/>
      <c r="M35" s="34"/>
      <c r="N35" s="6"/>
      <c r="O35" s="6"/>
      <c r="P35" s="6"/>
      <c r="Q35" s="4"/>
      <c r="R35" s="20"/>
      <c r="S35" s="4"/>
      <c r="T35" s="4"/>
      <c r="U35" s="4"/>
      <c r="V35" s="4"/>
      <c r="W35" s="15"/>
      <c r="X35" s="45"/>
      <c r="Y35" s="4"/>
    </row>
    <row r="36" spans="1:25" s="5" customFormat="1" ht="12.75" customHeight="1">
      <c r="A36" s="4"/>
      <c r="B36" s="4"/>
      <c r="C36" s="4"/>
      <c r="D36" s="4"/>
      <c r="E36" s="3"/>
      <c r="F36" s="4"/>
      <c r="G36" s="94"/>
      <c r="H36" s="4"/>
      <c r="J36" s="12"/>
      <c r="K36" s="4"/>
      <c r="L36" s="4"/>
      <c r="M36" s="34"/>
      <c r="N36" s="6"/>
      <c r="O36" s="6"/>
      <c r="P36" s="6"/>
      <c r="Q36" s="4"/>
      <c r="R36" s="20"/>
      <c r="S36" s="4"/>
      <c r="T36" s="4"/>
      <c r="U36" s="4"/>
      <c r="V36" s="4"/>
      <c r="W36" s="15"/>
      <c r="X36" s="45"/>
      <c r="Y36" s="4"/>
    </row>
  </sheetData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SheetLayoutView="86" workbookViewId="0">
      <pane xSplit="7" ySplit="6" topLeftCell="M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D23" sqref="D23"/>
    </sheetView>
  </sheetViews>
  <sheetFormatPr defaultRowHeight="12.75"/>
  <cols>
    <col min="1" max="1" width="14" style="3" customWidth="1"/>
    <col min="2" max="2" width="18.42578125" style="4" customWidth="1"/>
    <col min="3" max="3" width="33.42578125" style="15" customWidth="1"/>
    <col min="4" max="4" width="9.42578125" style="5" customWidth="1"/>
    <col min="5" max="5" width="29.140625" style="12" customWidth="1"/>
    <col min="6" max="6" width="13.5703125" style="4" customWidth="1"/>
    <col min="7" max="7" width="12.7109375" style="4" customWidth="1"/>
    <col min="8" max="8" width="13" style="34" customWidth="1"/>
    <col min="9" max="9" width="15.28515625" style="6" customWidth="1"/>
    <col min="10" max="10" width="13.5703125" style="6" customWidth="1"/>
    <col min="11" max="11" width="15.140625" style="6" customWidth="1"/>
    <col min="12" max="12" width="16.140625" style="4" customWidth="1"/>
    <col min="13" max="13" width="14.7109375" style="20" customWidth="1"/>
    <col min="14" max="14" width="39.28515625" style="4" customWidth="1"/>
    <col min="15" max="15" width="29.5703125" style="4" customWidth="1"/>
    <col min="16" max="16" width="22.7109375" style="4" customWidth="1"/>
    <col min="17" max="17" width="32.85546875" style="4" customWidth="1"/>
    <col min="18" max="18" width="22.28515625" style="15" customWidth="1"/>
    <col min="19" max="19" width="18.7109375" style="4" customWidth="1"/>
    <col min="20" max="16384" width="9.140625" style="4"/>
  </cols>
  <sheetData>
    <row r="1" spans="1:19">
      <c r="A1" s="89"/>
      <c r="B1" s="15"/>
      <c r="E1" s="42"/>
      <c r="F1" s="15"/>
      <c r="G1" s="15"/>
      <c r="H1" s="90"/>
      <c r="I1" s="91"/>
      <c r="J1" s="91"/>
      <c r="K1" s="91"/>
      <c r="L1" s="15"/>
      <c r="M1" s="52"/>
      <c r="N1" s="15"/>
    </row>
    <row r="2" spans="1:19" ht="31.5" customHeight="1">
      <c r="A2" s="2" t="s">
        <v>11</v>
      </c>
      <c r="B2" s="99"/>
      <c r="C2" s="120" t="s">
        <v>12</v>
      </c>
      <c r="D2" s="121"/>
      <c r="E2" s="122"/>
      <c r="F2" s="43"/>
      <c r="G2" s="43"/>
      <c r="H2" s="104"/>
      <c r="I2" s="105"/>
      <c r="J2" s="93"/>
      <c r="K2" s="100"/>
      <c r="L2" s="75"/>
      <c r="M2" s="75"/>
      <c r="N2" s="107"/>
      <c r="O2" s="103"/>
      <c r="P2" s="92"/>
      <c r="Q2" s="97"/>
      <c r="R2" s="101"/>
    </row>
    <row r="3" spans="1:19" ht="12.75" customHeight="1">
      <c r="C3" s="4"/>
      <c r="P3" s="1" t="s">
        <v>23</v>
      </c>
    </row>
    <row r="4" spans="1:19" ht="80.25" customHeight="1">
      <c r="A4" s="35" t="s">
        <v>19</v>
      </c>
      <c r="B4" s="13" t="s">
        <v>13</v>
      </c>
      <c r="C4" s="206" t="s">
        <v>16</v>
      </c>
      <c r="D4" s="207"/>
      <c r="E4" s="13" t="s">
        <v>44</v>
      </c>
      <c r="F4" s="203" t="s">
        <v>25</v>
      </c>
      <c r="G4" s="204"/>
      <c r="H4" s="205"/>
      <c r="I4" s="46" t="s">
        <v>14</v>
      </c>
      <c r="J4" s="46" t="s">
        <v>24</v>
      </c>
      <c r="K4" s="46" t="s">
        <v>17</v>
      </c>
      <c r="L4" s="48" t="s">
        <v>45</v>
      </c>
      <c r="M4" s="70" t="s">
        <v>47</v>
      </c>
      <c r="N4" s="13" t="s">
        <v>8</v>
      </c>
      <c r="O4" s="13" t="s">
        <v>9</v>
      </c>
      <c r="P4" s="13" t="s">
        <v>18</v>
      </c>
      <c r="Q4" s="13" t="s">
        <v>20</v>
      </c>
      <c r="R4" s="118" t="s">
        <v>0</v>
      </c>
    </row>
    <row r="5" spans="1:19" ht="12.75" customHeight="1" thickBot="1">
      <c r="A5" s="7">
        <v>1</v>
      </c>
      <c r="B5" s="10">
        <v>2</v>
      </c>
      <c r="C5" s="211">
        <v>3</v>
      </c>
      <c r="D5" s="212"/>
      <c r="E5" s="126">
        <v>4</v>
      </c>
      <c r="F5" s="208">
        <v>5</v>
      </c>
      <c r="G5" s="209"/>
      <c r="H5" s="210"/>
      <c r="I5" s="9">
        <v>6</v>
      </c>
      <c r="J5" s="9">
        <v>7</v>
      </c>
      <c r="K5" s="9">
        <v>8</v>
      </c>
      <c r="L5" s="8">
        <v>9</v>
      </c>
      <c r="M5" s="21">
        <v>10</v>
      </c>
      <c r="N5" s="8">
        <v>11</v>
      </c>
      <c r="O5" s="8">
        <v>12</v>
      </c>
      <c r="P5" s="8">
        <v>13</v>
      </c>
      <c r="Q5" s="8">
        <v>14</v>
      </c>
      <c r="R5" s="44">
        <v>15</v>
      </c>
      <c r="S5" s="119"/>
    </row>
    <row r="6" spans="1:19" ht="17.25" customHeight="1" thickBot="1">
      <c r="A6" s="125" t="s">
        <v>38</v>
      </c>
      <c r="B6" s="199" t="s">
        <v>39</v>
      </c>
      <c r="C6" s="200"/>
      <c r="D6" s="200"/>
      <c r="E6" s="200"/>
      <c r="F6" s="200"/>
      <c r="G6" s="201"/>
      <c r="H6" s="117"/>
      <c r="I6" s="117"/>
      <c r="J6" s="117"/>
      <c r="K6" s="117"/>
      <c r="L6" s="202"/>
      <c r="M6" s="202"/>
      <c r="N6" s="202"/>
      <c r="O6" s="202"/>
      <c r="P6" s="202"/>
      <c r="Q6" s="202"/>
      <c r="R6" s="202"/>
    </row>
    <row r="7" spans="1:19" s="15" customFormat="1" ht="38.25" customHeight="1">
      <c r="A7" s="116" t="s">
        <v>106</v>
      </c>
      <c r="B7" s="132"/>
      <c r="C7" s="13"/>
      <c r="D7" s="147"/>
      <c r="E7" s="132"/>
      <c r="F7" s="13"/>
      <c r="G7" s="148"/>
      <c r="H7" s="183"/>
      <c r="I7" s="149"/>
      <c r="J7" s="144"/>
      <c r="K7" s="144"/>
      <c r="L7" s="118"/>
      <c r="M7" s="184"/>
      <c r="N7" s="151"/>
      <c r="O7" s="13"/>
      <c r="P7" s="152"/>
      <c r="Q7" s="150"/>
      <c r="R7" s="152"/>
    </row>
    <row r="8" spans="1:19" ht="38.25" customHeight="1">
      <c r="A8" s="116" t="s">
        <v>107</v>
      </c>
      <c r="B8" s="132"/>
      <c r="C8" s="13"/>
      <c r="D8" s="13"/>
      <c r="E8" s="13"/>
      <c r="F8" s="13"/>
      <c r="G8" s="148"/>
      <c r="H8" s="153"/>
      <c r="I8" s="149"/>
      <c r="J8" s="46"/>
      <c r="K8" s="46"/>
      <c r="L8" s="13"/>
      <c r="M8" s="154"/>
      <c r="N8" s="151"/>
      <c r="O8" s="13"/>
      <c r="P8" s="13"/>
      <c r="Q8" s="13"/>
      <c r="R8" s="118"/>
    </row>
    <row r="9" spans="1:19" ht="20.25" customHeight="1">
      <c r="A9" s="116" t="s">
        <v>108</v>
      </c>
      <c r="B9" s="132"/>
      <c r="C9" s="13"/>
      <c r="D9" s="13"/>
      <c r="E9" s="13"/>
      <c r="F9" s="13"/>
      <c r="G9" s="149"/>
      <c r="H9" s="13"/>
      <c r="I9" s="149"/>
      <c r="J9" s="46"/>
      <c r="K9" s="145"/>
      <c r="L9" s="13"/>
      <c r="M9" s="154"/>
      <c r="N9" s="13"/>
      <c r="O9" s="13"/>
      <c r="P9" s="13"/>
      <c r="Q9" s="13"/>
      <c r="R9" s="118"/>
    </row>
    <row r="10" spans="1:19" ht="27.75" customHeight="1">
      <c r="A10" s="134"/>
      <c r="B10" s="118"/>
      <c r="C10" s="13"/>
      <c r="D10" s="13"/>
      <c r="E10" s="13"/>
      <c r="F10" s="13"/>
      <c r="G10" s="13"/>
      <c r="H10" s="13"/>
      <c r="I10" s="145"/>
      <c r="J10" s="46"/>
      <c r="K10" s="145"/>
      <c r="L10" s="13"/>
      <c r="M10" s="155"/>
      <c r="N10" s="13"/>
      <c r="O10" s="13"/>
      <c r="P10" s="13"/>
      <c r="Q10" s="13"/>
      <c r="R10" s="118"/>
    </row>
    <row r="11" spans="1:19" ht="9.75" customHeight="1">
      <c r="A11" s="134"/>
      <c r="B11" s="118"/>
      <c r="C11" s="13"/>
      <c r="D11" s="13"/>
      <c r="E11" s="13"/>
      <c r="F11" s="13"/>
      <c r="G11" s="13"/>
      <c r="H11" s="13"/>
      <c r="I11" s="145"/>
      <c r="J11" s="46"/>
      <c r="K11" s="145"/>
      <c r="L11" s="13"/>
      <c r="M11" s="155"/>
      <c r="N11" s="13"/>
      <c r="O11" s="13"/>
      <c r="P11" s="13"/>
      <c r="Q11" s="13"/>
      <c r="R11" s="118"/>
    </row>
    <row r="12" spans="1:19" ht="23.25" customHeight="1">
      <c r="A12" s="134"/>
      <c r="B12" s="118"/>
      <c r="C12" s="13"/>
      <c r="D12" s="13"/>
      <c r="E12" s="13"/>
      <c r="F12" s="13"/>
      <c r="G12" s="13"/>
      <c r="H12" s="13"/>
      <c r="I12" s="145"/>
      <c r="J12" s="46"/>
      <c r="K12" s="145"/>
      <c r="L12" s="13"/>
      <c r="M12" s="155"/>
      <c r="N12" s="13"/>
      <c r="O12" s="13"/>
      <c r="P12" s="13"/>
      <c r="Q12" s="13"/>
      <c r="R12" s="118"/>
    </row>
    <row r="13" spans="1:19" ht="14.25" customHeight="1">
      <c r="A13" s="116"/>
      <c r="B13" s="133"/>
      <c r="C13" s="115"/>
      <c r="D13" s="8"/>
      <c r="E13" s="13"/>
      <c r="F13" s="8"/>
      <c r="G13" s="8"/>
      <c r="H13" s="73"/>
      <c r="I13" s="47"/>
      <c r="J13" s="55"/>
      <c r="K13" s="55"/>
      <c r="L13" s="8"/>
      <c r="M13" s="21"/>
      <c r="N13" s="8"/>
      <c r="O13" s="8"/>
      <c r="P13" s="8"/>
      <c r="Q13" s="8"/>
      <c r="R13" s="14"/>
    </row>
    <row r="14" spans="1:19" ht="14.25" customHeight="1">
      <c r="A14" s="69"/>
      <c r="B14" s="14"/>
      <c r="C14" s="115"/>
      <c r="D14" s="8"/>
      <c r="E14" s="13"/>
      <c r="F14" s="8"/>
      <c r="G14" s="8"/>
      <c r="H14" s="73"/>
      <c r="I14" s="47"/>
      <c r="J14" s="55"/>
      <c r="K14" s="55"/>
      <c r="L14" s="8"/>
      <c r="M14" s="21"/>
      <c r="N14" s="8"/>
      <c r="O14" s="8"/>
      <c r="P14" s="8"/>
      <c r="Q14" s="8"/>
      <c r="R14" s="14"/>
    </row>
    <row r="15" spans="1:19" ht="14.25" customHeight="1">
      <c r="A15" s="69"/>
      <c r="B15" s="14"/>
      <c r="C15" s="115"/>
      <c r="D15" s="8"/>
      <c r="E15" s="13"/>
      <c r="F15" s="8"/>
      <c r="G15" s="8"/>
      <c r="H15" s="73"/>
      <c r="I15" s="47"/>
      <c r="J15" s="55"/>
      <c r="K15" s="55"/>
      <c r="L15" s="8"/>
      <c r="M15" s="21"/>
      <c r="N15" s="8"/>
      <c r="O15" s="8"/>
      <c r="P15" s="8"/>
      <c r="Q15" s="8"/>
      <c r="R15" s="14"/>
    </row>
    <row r="16" spans="1:19" ht="14.25" customHeight="1">
      <c r="A16" s="69"/>
      <c r="B16" s="14"/>
      <c r="C16" s="115"/>
      <c r="D16" s="8"/>
      <c r="E16" s="13"/>
      <c r="F16" s="8"/>
      <c r="G16" s="8"/>
      <c r="H16" s="73"/>
      <c r="I16" s="47"/>
      <c r="J16" s="55"/>
      <c r="K16" s="55"/>
      <c r="L16" s="8"/>
      <c r="M16" s="21"/>
      <c r="N16" s="8"/>
      <c r="O16" s="8"/>
      <c r="P16" s="8"/>
      <c r="Q16" s="8"/>
      <c r="R16" s="14"/>
    </row>
    <row r="17" spans="1:18" ht="14.25" customHeight="1">
      <c r="A17" s="69"/>
      <c r="B17" s="14"/>
      <c r="C17" s="115"/>
      <c r="D17" s="8"/>
      <c r="E17" s="13"/>
      <c r="F17" s="8"/>
      <c r="G17" s="8"/>
      <c r="H17" s="73"/>
      <c r="I17" s="47"/>
      <c r="J17" s="55"/>
      <c r="K17" s="55"/>
      <c r="L17" s="135"/>
      <c r="M17" s="21"/>
      <c r="N17" s="8"/>
      <c r="O17" s="8"/>
      <c r="P17" s="8"/>
      <c r="Q17" s="8"/>
      <c r="R17" s="14"/>
    </row>
    <row r="18" spans="1:18" ht="14.25" customHeight="1">
      <c r="A18" s="74"/>
      <c r="B18" s="14"/>
      <c r="C18" s="115"/>
      <c r="D18" s="8"/>
      <c r="E18" s="13"/>
      <c r="F18" s="8"/>
      <c r="G18" s="8"/>
      <c r="H18" s="73"/>
      <c r="I18" s="47"/>
      <c r="J18" s="55"/>
      <c r="K18" s="55"/>
      <c r="L18" s="8"/>
      <c r="M18" s="21"/>
      <c r="N18" s="8"/>
      <c r="O18" s="8"/>
      <c r="P18" s="8"/>
      <c r="Q18" s="8"/>
      <c r="R18" s="14"/>
    </row>
    <row r="19" spans="1:18" ht="14.25" customHeight="1">
      <c r="A19" s="74"/>
      <c r="B19" s="14"/>
      <c r="C19" s="115"/>
      <c r="D19" s="8"/>
      <c r="E19" s="13"/>
      <c r="F19" s="8"/>
      <c r="G19" s="8"/>
      <c r="H19" s="73"/>
      <c r="I19" s="47"/>
      <c r="J19" s="55"/>
      <c r="K19" s="55"/>
      <c r="L19" s="8"/>
      <c r="M19" s="21"/>
      <c r="N19" s="8"/>
      <c r="O19" s="8"/>
      <c r="P19" s="8"/>
      <c r="Q19" s="8"/>
      <c r="R19" s="14"/>
    </row>
    <row r="20" spans="1:18" ht="14.25" customHeight="1">
      <c r="A20" s="67"/>
      <c r="B20" s="14"/>
      <c r="C20" s="115"/>
      <c r="D20" s="8"/>
      <c r="E20" s="13"/>
      <c r="F20" s="8"/>
      <c r="G20" s="8"/>
      <c r="H20" s="73"/>
      <c r="I20" s="55"/>
      <c r="J20" s="55"/>
      <c r="K20" s="55"/>
      <c r="L20" s="8"/>
      <c r="M20" s="21"/>
      <c r="N20" s="8"/>
      <c r="O20" s="8"/>
      <c r="P20" s="8"/>
      <c r="Q20" s="8"/>
      <c r="R20" s="14"/>
    </row>
    <row r="21" spans="1:18" ht="10.5" customHeight="1">
      <c r="A21" s="58"/>
      <c r="B21" s="8"/>
      <c r="C21" s="65"/>
      <c r="D21" s="8"/>
      <c r="E21" s="13"/>
      <c r="F21" s="8"/>
      <c r="G21" s="8"/>
      <c r="H21" s="72"/>
      <c r="I21" s="55"/>
      <c r="J21" s="55"/>
      <c r="K21" s="55"/>
      <c r="L21" s="8"/>
      <c r="M21" s="21"/>
      <c r="N21" s="8"/>
      <c r="O21" s="8"/>
      <c r="P21" s="8"/>
      <c r="Q21" s="8"/>
      <c r="R21" s="14"/>
    </row>
    <row r="22" spans="1:18" ht="11.25" customHeight="1">
      <c r="A22" s="58"/>
      <c r="B22" s="57"/>
      <c r="C22" s="8"/>
      <c r="D22" s="11"/>
      <c r="E22" s="13"/>
      <c r="F22" s="8"/>
      <c r="G22" s="8"/>
      <c r="H22" s="73"/>
      <c r="I22" s="55"/>
      <c r="J22" s="55"/>
      <c r="K22" s="55"/>
      <c r="L22" s="8"/>
      <c r="M22" s="21"/>
      <c r="N22" s="8"/>
      <c r="O22" s="8"/>
      <c r="P22" s="8"/>
      <c r="Q22" s="8"/>
      <c r="R22" s="14"/>
    </row>
    <row r="23" spans="1:18" ht="73.5" customHeight="1">
      <c r="C23" s="4"/>
      <c r="G23" s="61">
        <f>SUM(G7:G22)</f>
        <v>0</v>
      </c>
      <c r="M23" s="4"/>
    </row>
    <row r="24" spans="1:18" ht="12.75" customHeight="1">
      <c r="E24" s="71"/>
      <c r="M24" s="4"/>
    </row>
    <row r="25" spans="1:18" ht="12.75" customHeight="1"/>
    <row r="26" spans="1:18" ht="12.75" customHeight="1"/>
    <row r="27" spans="1:18" ht="12.75" customHeight="1"/>
    <row r="28" spans="1:18" ht="12.75" customHeight="1"/>
    <row r="29" spans="1:18" ht="12.75" customHeight="1"/>
    <row r="30" spans="1:18" ht="12.75" customHeight="1"/>
    <row r="31" spans="1:18" ht="12.75" customHeight="1"/>
    <row r="32" spans="1:18" ht="12.75" customHeight="1"/>
    <row r="33" spans="3:3" ht="12.75" customHeight="1"/>
    <row r="34" spans="3:3" ht="12.75" customHeight="1">
      <c r="C34" s="94"/>
    </row>
  </sheetData>
  <mergeCells count="6">
    <mergeCell ref="B6:G6"/>
    <mergeCell ref="L6:R6"/>
    <mergeCell ref="F4:H4"/>
    <mergeCell ref="C4:D4"/>
    <mergeCell ref="F5:H5"/>
    <mergeCell ref="C5:D5"/>
  </mergeCells>
  <phoneticPr fontId="11" type="noConversion"/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94" zoomScaleNormal="94" workbookViewId="0">
      <pane xSplit="1" ySplit="5" topLeftCell="F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L17" sqref="L17"/>
    </sheetView>
  </sheetViews>
  <sheetFormatPr defaultRowHeight="11.25"/>
  <cols>
    <col min="1" max="1" width="11.85546875" style="25" customWidth="1"/>
    <col min="2" max="2" width="38.140625" style="24" customWidth="1"/>
    <col min="3" max="3" width="33.7109375" style="24" customWidth="1"/>
    <col min="4" max="4" width="10.140625" style="25" customWidth="1"/>
    <col min="5" max="5" width="29.42578125" style="25" customWidth="1"/>
    <col min="6" max="6" width="16.5703125" style="24" customWidth="1"/>
    <col min="7" max="7" width="11.7109375" style="24" customWidth="1"/>
    <col min="8" max="8" width="11.42578125" style="24" customWidth="1"/>
    <col min="9" max="9" width="14.28515625" style="24" customWidth="1"/>
    <col min="10" max="10" width="13.42578125" style="24" customWidth="1"/>
    <col min="11" max="11" width="17.28515625" style="24" customWidth="1"/>
    <col min="12" max="12" width="14" style="24" customWidth="1"/>
    <col min="13" max="13" width="13.28515625" style="26" customWidth="1"/>
    <col min="14" max="14" width="33.5703125" style="24" customWidth="1"/>
    <col min="15" max="15" width="26.140625" style="24" customWidth="1"/>
    <col min="16" max="16" width="22.28515625" style="24" customWidth="1"/>
    <col min="17" max="17" width="31.5703125" style="24" customWidth="1"/>
    <col min="18" max="18" width="23.85546875" style="24" customWidth="1"/>
    <col min="19" max="19" width="23.28515625" style="24" customWidth="1"/>
    <col min="20" max="16384" width="9.140625" style="24"/>
  </cols>
  <sheetData>
    <row r="1" spans="1:17">
      <c r="G1" s="25"/>
    </row>
    <row r="2" spans="1:17" ht="33.75" customHeight="1">
      <c r="A2" s="28" t="s">
        <v>11</v>
      </c>
      <c r="B2" s="41" t="s">
        <v>12</v>
      </c>
      <c r="C2" s="41"/>
      <c r="D2" s="76"/>
      <c r="E2" s="76"/>
      <c r="F2" s="64"/>
      <c r="I2" s="25"/>
      <c r="K2" s="64"/>
      <c r="M2" s="64"/>
      <c r="O2" s="102"/>
    </row>
    <row r="3" spans="1:17" ht="8.25" customHeight="1">
      <c r="A3" s="24"/>
      <c r="C3" s="56"/>
      <c r="P3" s="24" t="s">
        <v>23</v>
      </c>
    </row>
    <row r="4" spans="1:17" ht="80.25" customHeight="1">
      <c r="A4" s="29" t="s">
        <v>19</v>
      </c>
      <c r="B4" s="29" t="s">
        <v>13</v>
      </c>
      <c r="C4" s="213" t="s">
        <v>16</v>
      </c>
      <c r="D4" s="214"/>
      <c r="E4" s="31" t="s">
        <v>44</v>
      </c>
      <c r="F4" s="213" t="s">
        <v>25</v>
      </c>
      <c r="G4" s="215"/>
      <c r="H4" s="214"/>
      <c r="I4" s="29" t="s">
        <v>14</v>
      </c>
      <c r="J4" s="29" t="s">
        <v>24</v>
      </c>
      <c r="K4" s="29" t="s">
        <v>17</v>
      </c>
      <c r="L4" s="29" t="s">
        <v>45</v>
      </c>
      <c r="M4" s="53" t="s">
        <v>7</v>
      </c>
      <c r="N4" s="63" t="s">
        <v>8</v>
      </c>
      <c r="O4" s="63" t="s">
        <v>9</v>
      </c>
      <c r="P4" s="63" t="s">
        <v>18</v>
      </c>
      <c r="Q4" s="63" t="s">
        <v>20</v>
      </c>
    </row>
    <row r="5" spans="1:17" ht="12.75" customHeight="1" thickBot="1">
      <c r="A5" s="30">
        <v>1</v>
      </c>
      <c r="B5" s="127">
        <v>2</v>
      </c>
      <c r="C5" s="216">
        <v>3</v>
      </c>
      <c r="D5" s="217"/>
      <c r="E5" s="49">
        <v>4</v>
      </c>
      <c r="F5" s="221">
        <v>5</v>
      </c>
      <c r="G5" s="222"/>
      <c r="H5" s="223"/>
      <c r="I5" s="30">
        <v>6</v>
      </c>
      <c r="J5" s="30">
        <v>7</v>
      </c>
      <c r="K5" s="30">
        <v>8</v>
      </c>
      <c r="L5" s="30">
        <v>9</v>
      </c>
      <c r="M5" s="30">
        <v>10</v>
      </c>
      <c r="N5" s="30">
        <v>11</v>
      </c>
      <c r="O5" s="30">
        <v>12</v>
      </c>
      <c r="P5" s="30" t="s">
        <v>1</v>
      </c>
      <c r="Q5" s="30">
        <v>14</v>
      </c>
    </row>
    <row r="6" spans="1:17" ht="12.75" customHeight="1" thickBot="1">
      <c r="A6" s="128" t="s">
        <v>10</v>
      </c>
      <c r="B6" s="218" t="s">
        <v>41</v>
      </c>
      <c r="C6" s="219"/>
      <c r="D6" s="220"/>
      <c r="E6" s="78"/>
      <c r="F6" s="32"/>
      <c r="G6" s="33"/>
      <c r="H6" s="29"/>
      <c r="I6" s="29"/>
      <c r="J6" s="29"/>
      <c r="K6" s="29"/>
      <c r="L6" s="29"/>
      <c r="M6" s="30"/>
      <c r="N6" s="29"/>
      <c r="O6" s="29"/>
      <c r="P6" s="29"/>
      <c r="Q6" s="29"/>
    </row>
    <row r="7" spans="1:17" ht="96" customHeight="1">
      <c r="A7" s="130" t="s">
        <v>54</v>
      </c>
      <c r="B7" s="156"/>
      <c r="C7" s="156"/>
      <c r="D7" s="157"/>
      <c r="E7" s="158"/>
      <c r="F7" s="158"/>
      <c r="G7" s="159"/>
      <c r="H7" s="130"/>
      <c r="I7" s="160"/>
      <c r="J7" s="161"/>
      <c r="K7" s="161"/>
      <c r="L7" s="158"/>
      <c r="M7" s="162"/>
      <c r="N7" s="158"/>
      <c r="O7" s="158"/>
      <c r="P7" s="130"/>
      <c r="Q7" s="59"/>
    </row>
    <row r="8" spans="1:17" ht="11.25" customHeight="1">
      <c r="A8" s="136"/>
      <c r="B8" s="185"/>
      <c r="C8" s="29"/>
      <c r="D8" s="31"/>
      <c r="E8" s="139"/>
      <c r="F8" s="136"/>
      <c r="G8" s="37"/>
      <c r="H8" s="81"/>
      <c r="I8" s="84"/>
      <c r="J8" s="85"/>
      <c r="K8" s="85"/>
      <c r="L8" s="86"/>
      <c r="M8" s="86"/>
      <c r="N8" s="79"/>
      <c r="O8" s="82"/>
      <c r="P8" s="81"/>
      <c r="Q8" s="81"/>
    </row>
    <row r="9" spans="1:17" ht="11.25" customHeight="1">
      <c r="A9" s="80"/>
      <c r="B9" s="81"/>
      <c r="C9" s="88"/>
      <c r="D9" s="106"/>
      <c r="E9" s="106"/>
      <c r="F9" s="106"/>
      <c r="G9" s="83"/>
      <c r="H9" s="137"/>
      <c r="I9" s="138"/>
      <c r="J9" s="85"/>
      <c r="K9" s="85"/>
      <c r="L9" s="98"/>
      <c r="M9" s="98"/>
      <c r="N9" s="79"/>
      <c r="O9" s="106"/>
      <c r="P9" s="81"/>
      <c r="Q9" s="81"/>
    </row>
    <row r="10" spans="1:17" ht="11.25" customHeight="1">
      <c r="A10" s="80"/>
      <c r="B10" s="81"/>
      <c r="C10" s="88"/>
      <c r="D10" s="106"/>
      <c r="E10" s="106"/>
      <c r="F10" s="106"/>
      <c r="G10" s="83"/>
      <c r="H10" s="81"/>
      <c r="I10" s="84"/>
      <c r="J10" s="85"/>
      <c r="K10" s="85"/>
      <c r="L10" s="98"/>
      <c r="M10" s="98"/>
      <c r="N10" s="79"/>
      <c r="O10" s="106"/>
      <c r="P10" s="81"/>
      <c r="Q10" s="81"/>
    </row>
    <row r="11" spans="1:17">
      <c r="A11" s="80"/>
      <c r="B11" s="81"/>
      <c r="C11" s="88"/>
      <c r="D11" s="106"/>
      <c r="E11" s="106"/>
      <c r="F11" s="106"/>
      <c r="G11" s="83"/>
      <c r="H11" s="81"/>
      <c r="I11" s="84"/>
      <c r="J11" s="85"/>
      <c r="K11" s="85"/>
      <c r="L11" s="98"/>
      <c r="M11" s="98"/>
      <c r="N11" s="79"/>
      <c r="O11" s="106"/>
      <c r="P11" s="81"/>
      <c r="Q11" s="81"/>
    </row>
    <row r="12" spans="1:17">
      <c r="A12" s="80"/>
      <c r="B12" s="81"/>
      <c r="C12" s="88"/>
      <c r="D12" s="106"/>
      <c r="E12" s="106"/>
      <c r="F12" s="106"/>
      <c r="G12" s="83"/>
      <c r="H12" s="81"/>
      <c r="I12" s="84"/>
      <c r="J12" s="85"/>
      <c r="K12" s="85"/>
      <c r="L12" s="98"/>
      <c r="M12" s="98"/>
      <c r="N12" s="79"/>
      <c r="O12" s="106"/>
      <c r="P12" s="81"/>
      <c r="Q12" s="81"/>
    </row>
  </sheetData>
  <sheetProtection selectLockedCells="1" selectUnlockedCells="1"/>
  <mergeCells count="5">
    <mergeCell ref="C4:D4"/>
    <mergeCell ref="F4:H4"/>
    <mergeCell ref="C5:D5"/>
    <mergeCell ref="B6:D6"/>
    <mergeCell ref="F5:H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6" sqref="I26"/>
    </sheetView>
  </sheetViews>
  <sheetFormatPr defaultRowHeight="11.25"/>
  <cols>
    <col min="1" max="1" width="12.28515625" style="25" customWidth="1"/>
    <col min="2" max="2" width="37.140625" style="24" customWidth="1"/>
    <col min="3" max="3" width="19.85546875" style="24" customWidth="1"/>
    <col min="4" max="4" width="16.5703125" style="24" customWidth="1"/>
    <col min="5" max="5" width="23.42578125" style="24" customWidth="1"/>
    <col min="6" max="6" width="15" style="24" customWidth="1"/>
    <col min="7" max="7" width="12.140625" style="24" customWidth="1"/>
    <col min="8" max="8" width="8.7109375" style="24" customWidth="1"/>
    <col min="9" max="9" width="14.140625" style="24" customWidth="1"/>
    <col min="10" max="10" width="14" style="24" customWidth="1"/>
    <col min="11" max="11" width="14.140625" style="24" customWidth="1"/>
    <col min="12" max="12" width="13.140625" style="24" customWidth="1"/>
    <col min="13" max="13" width="13.5703125" style="26" customWidth="1"/>
    <col min="14" max="14" width="31" style="24" customWidth="1"/>
    <col min="15" max="15" width="23.5703125" style="24" customWidth="1"/>
    <col min="16" max="16" width="21.85546875" style="25" customWidth="1"/>
    <col min="17" max="17" width="28.42578125" style="24" customWidth="1"/>
    <col min="18" max="18" width="14.5703125" style="24" customWidth="1"/>
    <col min="19" max="19" width="9.140625" style="24"/>
    <col min="20" max="20" width="9.140625" style="24" customWidth="1"/>
    <col min="21" max="16384" width="9.140625" style="24"/>
  </cols>
  <sheetData>
    <row r="1" spans="1:17">
      <c r="G1" s="25"/>
    </row>
    <row r="2" spans="1:17" ht="19.5" customHeight="1">
      <c r="A2" s="27" t="s">
        <v>11</v>
      </c>
      <c r="B2" s="229" t="s">
        <v>12</v>
      </c>
      <c r="C2" s="229"/>
      <c r="D2" s="229"/>
      <c r="E2" s="64"/>
      <c r="H2" s="25"/>
      <c r="L2" s="64"/>
      <c r="O2" s="68"/>
      <c r="P2" s="95"/>
      <c r="Q2" s="87"/>
    </row>
    <row r="3" spans="1:17" ht="11.25" customHeight="1">
      <c r="A3" s="24"/>
      <c r="L3" s="26"/>
      <c r="P3" s="25" t="s">
        <v>23</v>
      </c>
    </row>
    <row r="4" spans="1:17" ht="80.25" customHeight="1">
      <c r="A4" s="29" t="s">
        <v>19</v>
      </c>
      <c r="B4" s="29" t="s">
        <v>13</v>
      </c>
      <c r="C4" s="213" t="s">
        <v>16</v>
      </c>
      <c r="D4" s="215"/>
      <c r="E4" s="29" t="s">
        <v>44</v>
      </c>
      <c r="F4" s="213" t="s">
        <v>25</v>
      </c>
      <c r="G4" s="215"/>
      <c r="H4" s="214"/>
      <c r="I4" s="29" t="s">
        <v>14</v>
      </c>
      <c r="J4" s="29" t="s">
        <v>24</v>
      </c>
      <c r="K4" s="29" t="s">
        <v>17</v>
      </c>
      <c r="L4" s="62" t="s">
        <v>6</v>
      </c>
      <c r="M4" s="66" t="s">
        <v>7</v>
      </c>
      <c r="N4" s="29" t="s">
        <v>8</v>
      </c>
      <c r="O4" s="29" t="s">
        <v>9</v>
      </c>
      <c r="P4" s="31" t="s">
        <v>18</v>
      </c>
      <c r="Q4" s="29" t="s">
        <v>20</v>
      </c>
    </row>
    <row r="5" spans="1:17" ht="12.75" customHeight="1" thickBot="1">
      <c r="A5" s="29" t="s">
        <v>26</v>
      </c>
      <c r="B5" s="129">
        <v>2</v>
      </c>
      <c r="C5" s="230">
        <v>3</v>
      </c>
      <c r="D5" s="231"/>
      <c r="E5" s="129">
        <v>4</v>
      </c>
      <c r="F5" s="233">
        <v>5</v>
      </c>
      <c r="G5" s="234"/>
      <c r="H5" s="235"/>
      <c r="I5" s="129">
        <v>6</v>
      </c>
      <c r="J5" s="129">
        <v>7</v>
      </c>
      <c r="K5" s="129">
        <v>8</v>
      </c>
      <c r="L5" s="127">
        <v>9</v>
      </c>
      <c r="M5" s="127">
        <v>10</v>
      </c>
      <c r="N5" s="127">
        <v>11</v>
      </c>
      <c r="O5" s="127">
        <v>12</v>
      </c>
      <c r="P5" s="188">
        <v>13</v>
      </c>
      <c r="Q5" s="127">
        <v>14</v>
      </c>
    </row>
    <row r="6" spans="1:17" ht="12.75" customHeight="1" thickBot="1">
      <c r="A6" s="140" t="s">
        <v>99</v>
      </c>
      <c r="B6" s="218" t="s">
        <v>40</v>
      </c>
      <c r="C6" s="232"/>
      <c r="D6" s="232"/>
      <c r="E6" s="193"/>
      <c r="F6" s="193"/>
      <c r="G6" s="193"/>
      <c r="H6" s="193"/>
      <c r="I6" s="194"/>
      <c r="J6" s="195"/>
      <c r="K6" s="193"/>
      <c r="L6" s="194"/>
      <c r="M6" s="194"/>
      <c r="N6" s="193"/>
      <c r="O6" s="193"/>
      <c r="P6" s="196"/>
      <c r="Q6" s="197"/>
    </row>
    <row r="7" spans="1:17" ht="15" customHeight="1" thickBot="1">
      <c r="A7" s="141" t="s">
        <v>98</v>
      </c>
      <c r="B7" s="187" t="s">
        <v>114</v>
      </c>
      <c r="C7" s="227" t="s">
        <v>147</v>
      </c>
      <c r="D7" s="228"/>
      <c r="E7" s="189" t="s">
        <v>128</v>
      </c>
      <c r="F7" s="198">
        <f>0.8*1000</f>
        <v>800</v>
      </c>
      <c r="G7" s="189">
        <v>1983</v>
      </c>
      <c r="H7" s="187"/>
      <c r="I7" s="198">
        <v>51909</v>
      </c>
      <c r="J7" s="191"/>
      <c r="K7" s="191"/>
      <c r="L7" s="191"/>
      <c r="M7" s="192"/>
      <c r="N7" s="191"/>
      <c r="O7" s="191"/>
      <c r="P7" s="190"/>
      <c r="Q7" s="191"/>
    </row>
    <row r="8" spans="1:17" ht="12.75" customHeight="1" thickBot="1">
      <c r="A8" s="141" t="s">
        <v>100</v>
      </c>
      <c r="B8" s="141" t="s">
        <v>114</v>
      </c>
      <c r="C8" s="227" t="s">
        <v>148</v>
      </c>
      <c r="D8" s="226"/>
      <c r="E8" s="186" t="s">
        <v>129</v>
      </c>
      <c r="F8" s="198">
        <f>1.5*1000</f>
        <v>1500</v>
      </c>
      <c r="G8" s="189">
        <v>1983</v>
      </c>
      <c r="H8" s="141"/>
      <c r="I8" s="198">
        <v>85123</v>
      </c>
      <c r="J8" s="35"/>
      <c r="K8" s="35"/>
      <c r="L8" s="35"/>
      <c r="M8" s="146"/>
      <c r="N8" s="35"/>
      <c r="O8" s="35"/>
      <c r="P8" s="142"/>
      <c r="Q8" s="35"/>
    </row>
    <row r="9" spans="1:17" ht="12.75" customHeight="1" thickBot="1">
      <c r="A9" s="141" t="s">
        <v>101</v>
      </c>
      <c r="B9" s="141" t="s">
        <v>114</v>
      </c>
      <c r="C9" s="227" t="s">
        <v>149</v>
      </c>
      <c r="D9" s="226"/>
      <c r="E9" s="186" t="s">
        <v>130</v>
      </c>
      <c r="F9" s="198">
        <f>1.5*1000</f>
        <v>1500</v>
      </c>
      <c r="G9" s="189">
        <v>1985</v>
      </c>
      <c r="H9" s="141"/>
      <c r="I9" s="198">
        <v>78400</v>
      </c>
      <c r="J9" s="35"/>
      <c r="K9" s="35"/>
      <c r="L9" s="35"/>
      <c r="M9" s="146"/>
      <c r="N9" s="35"/>
      <c r="O9" s="35"/>
      <c r="P9" s="142"/>
      <c r="Q9" s="35"/>
    </row>
    <row r="10" spans="1:17" ht="12.75" customHeight="1" thickBot="1">
      <c r="A10" s="141" t="s">
        <v>102</v>
      </c>
      <c r="B10" s="141" t="s">
        <v>114</v>
      </c>
      <c r="C10" s="227" t="s">
        <v>150</v>
      </c>
      <c r="D10" s="226"/>
      <c r="E10" s="186" t="s">
        <v>131</v>
      </c>
      <c r="F10" s="198">
        <f>1.5*1000</f>
        <v>1500</v>
      </c>
      <c r="G10" s="189">
        <v>1981</v>
      </c>
      <c r="H10" s="141"/>
      <c r="I10" s="198">
        <v>122400</v>
      </c>
      <c r="J10" s="35"/>
      <c r="K10" s="35"/>
      <c r="L10" s="35"/>
      <c r="M10" s="146"/>
      <c r="N10" s="35"/>
      <c r="O10" s="35"/>
      <c r="P10" s="142"/>
      <c r="Q10" s="35"/>
    </row>
    <row r="11" spans="1:17" ht="12.75" customHeight="1" thickBot="1">
      <c r="A11" s="141" t="s">
        <v>103</v>
      </c>
      <c r="B11" s="141" t="s">
        <v>114</v>
      </c>
      <c r="C11" s="227" t="s">
        <v>151</v>
      </c>
      <c r="D11" s="226"/>
      <c r="E11" s="186" t="s">
        <v>132</v>
      </c>
      <c r="F11" s="198">
        <f>1.2*1000</f>
        <v>1200</v>
      </c>
      <c r="G11" s="189">
        <v>1981</v>
      </c>
      <c r="H11" s="141"/>
      <c r="I11" s="198">
        <v>95401</v>
      </c>
      <c r="J11" s="35"/>
      <c r="K11" s="35"/>
      <c r="L11" s="35"/>
      <c r="M11" s="146"/>
      <c r="N11" s="35"/>
      <c r="O11" s="35"/>
      <c r="P11" s="142"/>
      <c r="Q11" s="35"/>
    </row>
    <row r="12" spans="1:17" ht="12.75" customHeight="1" thickBot="1">
      <c r="A12" s="141" t="s">
        <v>104</v>
      </c>
      <c r="B12" s="141" t="s">
        <v>114</v>
      </c>
      <c r="C12" s="225" t="s">
        <v>152</v>
      </c>
      <c r="D12" s="226"/>
      <c r="E12" s="186" t="s">
        <v>133</v>
      </c>
      <c r="F12" s="198">
        <f>1.4*1000</f>
        <v>1400</v>
      </c>
      <c r="G12" s="189">
        <v>1984</v>
      </c>
      <c r="H12" s="141"/>
      <c r="I12" s="198">
        <v>129401</v>
      </c>
      <c r="J12" s="35"/>
      <c r="K12" s="35"/>
      <c r="L12" s="35"/>
      <c r="M12" s="146"/>
      <c r="N12" s="35"/>
      <c r="O12" s="35"/>
      <c r="P12" s="142"/>
      <c r="Q12" s="35"/>
    </row>
    <row r="13" spans="1:17" ht="12.75" thickBot="1">
      <c r="A13" s="141" t="s">
        <v>105</v>
      </c>
      <c r="B13" s="141" t="s">
        <v>114</v>
      </c>
      <c r="C13" s="225" t="s">
        <v>153</v>
      </c>
      <c r="D13" s="226"/>
      <c r="E13" s="186" t="s">
        <v>134</v>
      </c>
      <c r="F13" s="198">
        <f>2.5*1000</f>
        <v>2500</v>
      </c>
      <c r="G13" s="189">
        <v>1982</v>
      </c>
      <c r="H13" s="141"/>
      <c r="I13" s="198">
        <v>340200</v>
      </c>
      <c r="J13" s="35"/>
      <c r="K13" s="35"/>
      <c r="L13" s="35"/>
      <c r="M13" s="146"/>
      <c r="N13" s="35"/>
      <c r="O13" s="35"/>
      <c r="P13" s="142"/>
      <c r="Q13" s="35"/>
    </row>
    <row r="14" spans="1:17" ht="12.75" customHeight="1" thickBot="1">
      <c r="A14" s="141" t="s">
        <v>115</v>
      </c>
      <c r="B14" s="141" t="s">
        <v>114</v>
      </c>
      <c r="C14" s="225" t="s">
        <v>154</v>
      </c>
      <c r="D14" s="226"/>
      <c r="E14" s="186" t="s">
        <v>135</v>
      </c>
      <c r="F14" s="198">
        <f>2*1000</f>
        <v>2000</v>
      </c>
      <c r="G14" s="189">
        <v>1982</v>
      </c>
      <c r="H14" s="141"/>
      <c r="I14" s="198">
        <v>158300</v>
      </c>
      <c r="J14" s="35"/>
      <c r="K14" s="186"/>
      <c r="L14" s="35"/>
      <c r="M14" s="146"/>
      <c r="N14" s="35"/>
      <c r="O14" s="35"/>
      <c r="P14" s="142"/>
      <c r="Q14" s="35"/>
    </row>
    <row r="15" spans="1:17" ht="12.75" thickBot="1">
      <c r="A15" s="141" t="s">
        <v>116</v>
      </c>
      <c r="B15" s="141" t="s">
        <v>114</v>
      </c>
      <c r="C15" s="225" t="s">
        <v>155</v>
      </c>
      <c r="D15" s="226"/>
      <c r="E15" s="186" t="s">
        <v>136</v>
      </c>
      <c r="F15" s="198">
        <f>1*1000</f>
        <v>1000</v>
      </c>
      <c r="G15" s="189">
        <v>1983</v>
      </c>
      <c r="H15" s="141"/>
      <c r="I15" s="198">
        <v>95300</v>
      </c>
      <c r="J15" s="35"/>
      <c r="K15" s="186"/>
      <c r="L15" s="35"/>
      <c r="M15" s="146"/>
      <c r="N15" s="35"/>
      <c r="O15" s="35"/>
      <c r="P15" s="142"/>
      <c r="Q15" s="35"/>
    </row>
    <row r="16" spans="1:17" ht="12.75" customHeight="1" thickBot="1">
      <c r="A16" s="141" t="s">
        <v>117</v>
      </c>
      <c r="B16" s="141" t="s">
        <v>114</v>
      </c>
      <c r="C16" s="225" t="s">
        <v>156</v>
      </c>
      <c r="D16" s="226"/>
      <c r="E16" s="186" t="s">
        <v>137</v>
      </c>
      <c r="F16" s="198">
        <f>4.5*1000</f>
        <v>4500</v>
      </c>
      <c r="G16" s="189">
        <v>1982</v>
      </c>
      <c r="H16" s="141"/>
      <c r="I16" s="198">
        <v>754120</v>
      </c>
      <c r="J16" s="35"/>
      <c r="K16" s="186"/>
      <c r="L16" s="35"/>
      <c r="M16" s="146"/>
      <c r="N16" s="35"/>
      <c r="O16" s="35"/>
      <c r="P16" s="142"/>
      <c r="Q16" s="35"/>
    </row>
    <row r="17" spans="1:17" ht="12.75" customHeight="1" thickBot="1">
      <c r="A17" s="141" t="s">
        <v>118</v>
      </c>
      <c r="B17" s="141" t="s">
        <v>114</v>
      </c>
      <c r="C17" s="225" t="s">
        <v>157</v>
      </c>
      <c r="D17" s="226"/>
      <c r="E17" s="186" t="s">
        <v>138</v>
      </c>
      <c r="F17" s="198">
        <f>1.1*1000</f>
        <v>1100</v>
      </c>
      <c r="G17" s="189">
        <v>1984</v>
      </c>
      <c r="H17" s="141"/>
      <c r="I17" s="198">
        <v>78400</v>
      </c>
      <c r="J17" s="35"/>
      <c r="K17" s="186"/>
      <c r="L17" s="35"/>
      <c r="M17" s="146"/>
      <c r="N17" s="35"/>
      <c r="O17" s="35"/>
      <c r="P17" s="142"/>
      <c r="Q17" s="35"/>
    </row>
    <row r="18" spans="1:17" ht="12.75" customHeight="1" thickBot="1">
      <c r="A18" s="141" t="s">
        <v>119</v>
      </c>
      <c r="B18" s="141" t="s">
        <v>114</v>
      </c>
      <c r="C18" s="225" t="s">
        <v>158</v>
      </c>
      <c r="D18" s="226"/>
      <c r="E18" s="186" t="s">
        <v>139</v>
      </c>
      <c r="F18" s="198">
        <f>1.1*1000</f>
        <v>1100</v>
      </c>
      <c r="G18" s="189">
        <v>1982</v>
      </c>
      <c r="H18" s="141"/>
      <c r="I18" s="198">
        <v>62400</v>
      </c>
      <c r="J18" s="35"/>
      <c r="K18" s="186"/>
      <c r="L18" s="35"/>
      <c r="M18" s="146"/>
      <c r="N18" s="35"/>
      <c r="O18" s="35"/>
      <c r="P18" s="142"/>
      <c r="Q18" s="35"/>
    </row>
    <row r="19" spans="1:17" ht="12.75" customHeight="1" thickBot="1">
      <c r="A19" s="141" t="s">
        <v>120</v>
      </c>
      <c r="B19" s="141" t="s">
        <v>114</v>
      </c>
      <c r="C19" s="225" t="s">
        <v>159</v>
      </c>
      <c r="D19" s="226"/>
      <c r="E19" s="186" t="s">
        <v>140</v>
      </c>
      <c r="F19" s="198">
        <f>1.6*1000</f>
        <v>1600</v>
      </c>
      <c r="G19" s="189">
        <v>1982</v>
      </c>
      <c r="H19" s="141"/>
      <c r="I19" s="198">
        <v>98400</v>
      </c>
      <c r="J19" s="35"/>
      <c r="K19" s="35"/>
      <c r="L19" s="35"/>
      <c r="M19" s="146"/>
      <c r="N19" s="35"/>
      <c r="O19" s="35"/>
      <c r="P19" s="142"/>
      <c r="Q19" s="35"/>
    </row>
    <row r="20" spans="1:17" ht="12.75" customHeight="1" thickBot="1">
      <c r="A20" s="141" t="s">
        <v>121</v>
      </c>
      <c r="B20" s="141" t="s">
        <v>114</v>
      </c>
      <c r="C20" s="225" t="s">
        <v>160</v>
      </c>
      <c r="D20" s="226"/>
      <c r="E20" s="186" t="s">
        <v>141</v>
      </c>
      <c r="F20" s="198">
        <f>0.7*1000</f>
        <v>700</v>
      </c>
      <c r="G20" s="189">
        <v>1983</v>
      </c>
      <c r="H20" s="141"/>
      <c r="I20" s="198">
        <v>35400</v>
      </c>
      <c r="J20" s="35"/>
      <c r="K20" s="35"/>
      <c r="L20" s="35"/>
      <c r="M20" s="146"/>
      <c r="N20" s="35"/>
      <c r="O20" s="35"/>
      <c r="P20" s="142"/>
      <c r="Q20" s="35"/>
    </row>
    <row r="21" spans="1:17" ht="12.75" customHeight="1" thickBot="1">
      <c r="A21" s="141" t="s">
        <v>122</v>
      </c>
      <c r="B21" s="141" t="s">
        <v>114</v>
      </c>
      <c r="C21" s="225" t="s">
        <v>161</v>
      </c>
      <c r="D21" s="226"/>
      <c r="E21" s="186" t="s">
        <v>142</v>
      </c>
      <c r="F21" s="198">
        <f>0.7*1000</f>
        <v>700</v>
      </c>
      <c r="G21" s="189">
        <v>1985</v>
      </c>
      <c r="H21" s="141"/>
      <c r="I21" s="198">
        <v>38210</v>
      </c>
      <c r="J21" s="35"/>
      <c r="K21" s="35"/>
      <c r="L21" s="35"/>
      <c r="M21" s="146"/>
      <c r="N21" s="35"/>
      <c r="O21" s="35"/>
      <c r="P21" s="142"/>
      <c r="Q21" s="35"/>
    </row>
    <row r="22" spans="1:17" ht="12.75" customHeight="1" thickBot="1">
      <c r="A22" s="141" t="s">
        <v>123</v>
      </c>
      <c r="B22" s="141" t="s">
        <v>114</v>
      </c>
      <c r="C22" s="225" t="s">
        <v>162</v>
      </c>
      <c r="D22" s="226"/>
      <c r="E22" s="186" t="s">
        <v>143</v>
      </c>
      <c r="F22" s="198">
        <f>0.5*1000</f>
        <v>500</v>
      </c>
      <c r="G22" s="189">
        <v>1985</v>
      </c>
      <c r="H22" s="141"/>
      <c r="I22" s="198">
        <v>27210</v>
      </c>
      <c r="J22" s="35"/>
      <c r="K22" s="35"/>
      <c r="L22" s="35"/>
      <c r="M22" s="146"/>
      <c r="N22" s="35"/>
      <c r="O22" s="35"/>
      <c r="P22" s="142"/>
      <c r="Q22" s="35"/>
    </row>
    <row r="23" spans="1:17" ht="12.75" customHeight="1" thickBot="1">
      <c r="A23" s="141" t="s">
        <v>124</v>
      </c>
      <c r="B23" s="141" t="s">
        <v>114</v>
      </c>
      <c r="C23" s="225" t="s">
        <v>162</v>
      </c>
      <c r="D23" s="226"/>
      <c r="E23" s="186" t="s">
        <v>144</v>
      </c>
      <c r="F23" s="198">
        <f>0.5*1000</f>
        <v>500</v>
      </c>
      <c r="G23" s="189">
        <v>1985</v>
      </c>
      <c r="H23" s="141"/>
      <c r="I23" s="198">
        <v>27210</v>
      </c>
      <c r="J23" s="35"/>
      <c r="K23" s="35"/>
      <c r="L23" s="35"/>
      <c r="M23" s="146"/>
      <c r="N23" s="35"/>
      <c r="O23" s="35"/>
      <c r="P23" s="142"/>
      <c r="Q23" s="35"/>
    </row>
    <row r="24" spans="1:17" ht="12.75" customHeight="1" thickBot="1">
      <c r="A24" s="141" t="s">
        <v>125</v>
      </c>
      <c r="B24" s="141" t="s">
        <v>114</v>
      </c>
      <c r="C24" s="225" t="s">
        <v>163</v>
      </c>
      <c r="D24" s="226"/>
      <c r="E24" s="186" t="s">
        <v>145</v>
      </c>
      <c r="F24" s="198">
        <f>0.7*1000</f>
        <v>700</v>
      </c>
      <c r="G24" s="189">
        <v>1985</v>
      </c>
      <c r="H24" s="141"/>
      <c r="I24" s="198">
        <v>31200</v>
      </c>
      <c r="J24" s="35"/>
      <c r="K24" s="35"/>
      <c r="L24" s="35"/>
      <c r="M24" s="146"/>
      <c r="N24" s="35"/>
      <c r="O24" s="35"/>
      <c r="P24" s="142"/>
      <c r="Q24" s="35"/>
    </row>
    <row r="25" spans="1:17" ht="12" customHeight="1">
      <c r="A25" s="141" t="s">
        <v>126</v>
      </c>
      <c r="B25" s="141" t="s">
        <v>114</v>
      </c>
      <c r="C25" s="227" t="s">
        <v>164</v>
      </c>
      <c r="D25" s="228"/>
      <c r="E25" s="186" t="s">
        <v>146</v>
      </c>
      <c r="F25" s="198">
        <f>0.5*1000</f>
        <v>500</v>
      </c>
      <c r="G25" s="189">
        <v>1985</v>
      </c>
      <c r="H25" s="141"/>
      <c r="I25" s="198">
        <v>27584</v>
      </c>
      <c r="J25" s="35"/>
      <c r="K25" s="35"/>
      <c r="L25" s="35"/>
      <c r="M25" s="146"/>
      <c r="N25" s="35"/>
      <c r="O25" s="35"/>
      <c r="P25" s="142"/>
      <c r="Q25" s="35"/>
    </row>
    <row r="26" spans="1:17" ht="12">
      <c r="A26" s="141" t="s">
        <v>172</v>
      </c>
      <c r="B26" s="141" t="s">
        <v>175</v>
      </c>
      <c r="C26" s="224" t="s">
        <v>167</v>
      </c>
      <c r="D26" s="224"/>
      <c r="E26" s="142"/>
      <c r="F26" s="142"/>
      <c r="G26" s="242">
        <v>2016</v>
      </c>
      <c r="H26" s="141"/>
      <c r="I26" s="198">
        <v>301000</v>
      </c>
      <c r="J26" s="35"/>
      <c r="K26" s="35"/>
      <c r="L26" s="35"/>
      <c r="M26" s="146"/>
      <c r="N26" s="35"/>
      <c r="O26" s="35"/>
      <c r="P26" s="142"/>
      <c r="Q26" s="35"/>
    </row>
    <row r="27" spans="1:17" ht="12">
      <c r="A27" s="141" t="s">
        <v>173</v>
      </c>
      <c r="B27" s="141"/>
      <c r="C27" s="224"/>
      <c r="D27" s="224"/>
      <c r="E27" s="142"/>
      <c r="F27" s="142"/>
      <c r="G27" s="141"/>
      <c r="H27" s="141"/>
      <c r="I27" s="143"/>
      <c r="J27" s="35"/>
      <c r="K27" s="35"/>
      <c r="L27" s="35"/>
      <c r="M27" s="146"/>
      <c r="N27" s="35"/>
      <c r="O27" s="35"/>
      <c r="P27" s="142"/>
      <c r="Q27" s="35"/>
    </row>
    <row r="28" spans="1:17" ht="12">
      <c r="A28" s="141" t="s">
        <v>174</v>
      </c>
      <c r="B28" s="141"/>
      <c r="C28" s="224"/>
      <c r="D28" s="224"/>
      <c r="E28" s="142"/>
      <c r="F28" s="142"/>
      <c r="G28" s="141"/>
      <c r="H28" s="141"/>
      <c r="I28" s="143"/>
      <c r="J28" s="35"/>
      <c r="K28" s="35"/>
      <c r="L28" s="35"/>
      <c r="M28" s="146"/>
      <c r="N28" s="35"/>
      <c r="O28" s="35"/>
      <c r="P28" s="142"/>
      <c r="Q28" s="35"/>
    </row>
  </sheetData>
  <sheetProtection selectLockedCells="1" selectUnlockedCells="1"/>
  <mergeCells count="28">
    <mergeCell ref="B2:D2"/>
    <mergeCell ref="C13:D13"/>
    <mergeCell ref="C7:D7"/>
    <mergeCell ref="C4:D4"/>
    <mergeCell ref="F4:H4"/>
    <mergeCell ref="C5:D5"/>
    <mergeCell ref="B6:D6"/>
    <mergeCell ref="F5:H5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8:D28"/>
    <mergeCell ref="C26:D26"/>
    <mergeCell ref="C27:D27"/>
    <mergeCell ref="C24:D24"/>
    <mergeCell ref="C25:D2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zoomScale="90" zoomScaleNormal="90" workbookViewId="0">
      <selection activeCell="B7" sqref="B7:K13"/>
    </sheetView>
  </sheetViews>
  <sheetFormatPr defaultRowHeight="11.25"/>
  <cols>
    <col min="1" max="1" width="10.7109375" style="18" customWidth="1"/>
    <col min="2" max="2" width="43.140625" style="17" customWidth="1"/>
    <col min="3" max="3" width="11.42578125" style="17" customWidth="1"/>
    <col min="4" max="4" width="10.85546875" style="17" customWidth="1"/>
    <col min="5" max="5" width="12" style="17" customWidth="1"/>
    <col min="6" max="6" width="13.85546875" style="23" customWidth="1"/>
    <col min="7" max="7" width="13.85546875" style="17" customWidth="1"/>
    <col min="8" max="8" width="22.42578125" style="17" customWidth="1"/>
    <col min="9" max="9" width="21.28515625" style="17" customWidth="1"/>
    <col min="10" max="10" width="20.5703125" style="17" customWidth="1"/>
    <col min="11" max="11" width="26.7109375" style="17" customWidth="1"/>
    <col min="12" max="12" width="9.140625" style="17"/>
    <col min="13" max="13" width="22.28515625" style="17" customWidth="1"/>
    <col min="14" max="14" width="13.42578125" style="17" customWidth="1"/>
    <col min="15" max="16384" width="9.140625" style="17"/>
  </cols>
  <sheetData>
    <row r="2" spans="1:13" ht="12">
      <c r="A2" s="27" t="s">
        <v>48</v>
      </c>
      <c r="B2" s="229" t="s">
        <v>49</v>
      </c>
      <c r="C2" s="229"/>
      <c r="D2" s="229"/>
    </row>
    <row r="4" spans="1:13" s="19" customFormat="1" ht="156" customHeight="1">
      <c r="A4" s="77" t="s">
        <v>15</v>
      </c>
      <c r="B4" s="40" t="s">
        <v>21</v>
      </c>
      <c r="C4" s="40" t="s">
        <v>22</v>
      </c>
      <c r="D4" s="40" t="s">
        <v>63</v>
      </c>
      <c r="E4" s="40" t="s">
        <v>24</v>
      </c>
      <c r="F4" s="40" t="s">
        <v>2</v>
      </c>
      <c r="G4" s="40" t="s">
        <v>3</v>
      </c>
      <c r="H4" s="40" t="s">
        <v>4</v>
      </c>
      <c r="I4" s="40" t="s">
        <v>5</v>
      </c>
      <c r="J4" s="40" t="s">
        <v>46</v>
      </c>
      <c r="K4" s="40" t="s">
        <v>97</v>
      </c>
      <c r="M4" s="60"/>
    </row>
    <row r="5" spans="1:13">
      <c r="A5" s="39">
        <v>1</v>
      </c>
      <c r="B5" s="37">
        <v>2</v>
      </c>
      <c r="C5" s="37">
        <v>3</v>
      </c>
      <c r="D5" s="37">
        <v>4</v>
      </c>
      <c r="E5" s="38">
        <v>5</v>
      </c>
      <c r="F5" s="39">
        <v>6</v>
      </c>
      <c r="G5" s="37">
        <v>7</v>
      </c>
      <c r="H5" s="37">
        <v>8</v>
      </c>
      <c r="I5" s="37">
        <v>9</v>
      </c>
      <c r="J5" s="38">
        <v>10</v>
      </c>
      <c r="K5" s="39">
        <v>11</v>
      </c>
    </row>
    <row r="6" spans="1:13" ht="12.75" thickBot="1">
      <c r="A6" s="50" t="s">
        <v>28</v>
      </c>
      <c r="B6" s="236" t="s">
        <v>27</v>
      </c>
      <c r="C6" s="237"/>
      <c r="D6" s="237"/>
      <c r="E6" s="237"/>
      <c r="F6" s="237"/>
      <c r="G6" s="237"/>
      <c r="H6" s="237"/>
      <c r="I6" s="238"/>
      <c r="J6" s="237"/>
      <c r="K6" s="237"/>
      <c r="L6" s="123"/>
    </row>
    <row r="7" spans="1:13" s="96" customFormat="1" ht="14.25" customHeight="1" thickBot="1">
      <c r="A7" s="163" t="s">
        <v>29</v>
      </c>
      <c r="B7" s="130"/>
      <c r="C7" s="164"/>
      <c r="D7" s="175"/>
      <c r="E7" s="164"/>
      <c r="F7" s="165"/>
      <c r="G7" s="166"/>
      <c r="H7" s="166"/>
      <c r="I7" s="166"/>
      <c r="J7" s="130"/>
      <c r="K7" s="164"/>
    </row>
    <row r="8" spans="1:13" ht="12">
      <c r="A8" s="163" t="s">
        <v>109</v>
      </c>
      <c r="B8" s="130"/>
      <c r="C8" s="164"/>
      <c r="D8" s="175"/>
      <c r="E8" s="167"/>
      <c r="F8" s="168"/>
      <c r="G8" s="169"/>
      <c r="H8" s="169"/>
      <c r="I8" s="169"/>
      <c r="J8" s="130"/>
      <c r="K8" s="164"/>
    </row>
    <row r="9" spans="1:13" ht="12">
      <c r="A9" s="163" t="s">
        <v>110</v>
      </c>
      <c r="B9" s="170"/>
      <c r="C9" s="171"/>
      <c r="D9" s="176"/>
      <c r="E9" s="170"/>
      <c r="F9" s="170"/>
      <c r="G9" s="173"/>
      <c r="H9" s="174"/>
      <c r="I9" s="170"/>
      <c r="J9" s="130"/>
      <c r="K9" s="164"/>
    </row>
    <row r="10" spans="1:13" ht="12">
      <c r="A10" s="163" t="s">
        <v>111</v>
      </c>
      <c r="B10" s="170"/>
      <c r="C10" s="171"/>
      <c r="D10" s="176"/>
      <c r="E10" s="170"/>
      <c r="F10" s="170"/>
      <c r="G10" s="173"/>
      <c r="H10" s="174"/>
      <c r="I10" s="170"/>
      <c r="J10" s="130"/>
      <c r="K10" s="164"/>
    </row>
    <row r="11" spans="1:13" ht="12">
      <c r="A11" s="163" t="s">
        <v>112</v>
      </c>
      <c r="B11" s="170"/>
      <c r="C11" s="171"/>
      <c r="D11" s="176"/>
      <c r="E11" s="170"/>
      <c r="F11" s="170"/>
      <c r="G11" s="173"/>
      <c r="H11" s="174"/>
      <c r="I11" s="170"/>
      <c r="J11" s="130"/>
      <c r="K11" s="164"/>
    </row>
    <row r="12" spans="1:13" ht="12">
      <c r="A12" s="163" t="s">
        <v>113</v>
      </c>
      <c r="B12" s="170"/>
      <c r="C12" s="171"/>
      <c r="D12" s="176"/>
      <c r="E12" s="170"/>
      <c r="F12" s="170"/>
      <c r="G12" s="173"/>
      <c r="H12" s="174"/>
      <c r="I12" s="170"/>
      <c r="J12" s="130"/>
      <c r="K12" s="164"/>
    </row>
    <row r="13" spans="1:13">
      <c r="A13" s="108"/>
      <c r="B13" s="16"/>
      <c r="C13" s="16"/>
      <c r="D13" s="131"/>
      <c r="E13" s="131"/>
      <c r="F13" s="109"/>
      <c r="G13" s="16"/>
      <c r="H13" s="16"/>
      <c r="I13" s="16"/>
      <c r="J13" s="16"/>
      <c r="K13" s="16"/>
    </row>
    <row r="14" spans="1:13">
      <c r="A14" s="108"/>
      <c r="B14" s="16"/>
      <c r="C14" s="16"/>
      <c r="D14" s="131"/>
      <c r="E14" s="131"/>
      <c r="F14" s="109"/>
      <c r="G14" s="16"/>
      <c r="H14" s="16"/>
      <c r="I14" s="16"/>
      <c r="J14" s="16"/>
      <c r="K14" s="16"/>
    </row>
    <row r="15" spans="1:13">
      <c r="A15" s="108"/>
      <c r="B15" s="16"/>
      <c r="C15" s="16"/>
      <c r="D15" s="131"/>
      <c r="E15" s="131"/>
      <c r="F15" s="109"/>
      <c r="G15" s="16"/>
      <c r="H15" s="16"/>
      <c r="I15" s="16"/>
      <c r="J15" s="16"/>
      <c r="K15" s="16"/>
    </row>
    <row r="16" spans="1:13">
      <c r="A16" s="108"/>
      <c r="B16" s="16"/>
      <c r="C16" s="16"/>
      <c r="D16" s="131"/>
      <c r="E16" s="131"/>
      <c r="F16" s="109"/>
      <c r="G16" s="16"/>
      <c r="H16" s="16"/>
      <c r="I16" s="16"/>
      <c r="J16" s="16"/>
      <c r="K16" s="16"/>
    </row>
    <row r="17" spans="1:11">
      <c r="A17" s="108"/>
      <c r="B17" s="16"/>
      <c r="C17" s="16"/>
      <c r="D17" s="131"/>
      <c r="E17" s="131"/>
      <c r="F17" s="109"/>
      <c r="G17" s="16"/>
      <c r="H17" s="16"/>
      <c r="I17" s="16"/>
      <c r="J17" s="16"/>
      <c r="K17" s="16"/>
    </row>
    <row r="18" spans="1:11">
      <c r="A18" s="108"/>
      <c r="B18" s="16"/>
      <c r="C18" s="16"/>
      <c r="D18" s="131"/>
      <c r="E18" s="131"/>
      <c r="F18" s="109"/>
      <c r="G18" s="16"/>
      <c r="H18" s="16"/>
      <c r="I18" s="16"/>
      <c r="J18" s="16"/>
      <c r="K18" s="16"/>
    </row>
    <row r="19" spans="1:11">
      <c r="A19" s="108"/>
      <c r="B19" s="16"/>
      <c r="C19" s="16"/>
      <c r="D19" s="131"/>
      <c r="E19" s="131"/>
      <c r="F19" s="109"/>
      <c r="G19" s="16"/>
      <c r="H19" s="16"/>
      <c r="I19" s="16"/>
      <c r="J19" s="16"/>
      <c r="K19" s="16"/>
    </row>
    <row r="20" spans="1:11">
      <c r="A20" s="108"/>
      <c r="B20" s="16"/>
      <c r="C20" s="16"/>
      <c r="D20" s="131"/>
      <c r="E20" s="131"/>
      <c r="F20" s="109"/>
      <c r="G20" s="16"/>
      <c r="H20" s="16"/>
      <c r="I20" s="16"/>
      <c r="J20" s="16"/>
      <c r="K20" s="16"/>
    </row>
    <row r="21" spans="1:11">
      <c r="A21" s="108"/>
      <c r="B21" s="16"/>
      <c r="C21" s="16"/>
      <c r="D21" s="131"/>
      <c r="E21" s="131"/>
      <c r="F21" s="109"/>
      <c r="G21" s="16"/>
      <c r="H21" s="16"/>
      <c r="I21" s="16"/>
      <c r="J21" s="16"/>
      <c r="K21" s="16"/>
    </row>
    <row r="22" spans="1:11">
      <c r="A22" s="108"/>
      <c r="B22" s="16"/>
      <c r="C22" s="16"/>
      <c r="D22" s="131"/>
      <c r="E22" s="131"/>
      <c r="F22" s="109"/>
      <c r="G22" s="16"/>
      <c r="H22" s="16"/>
      <c r="I22" s="16"/>
      <c r="J22" s="16"/>
      <c r="K22" s="16"/>
    </row>
    <row r="23" spans="1:11">
      <c r="A23" s="108"/>
      <c r="B23" s="16"/>
      <c r="C23" s="16"/>
      <c r="D23" s="131"/>
      <c r="E23" s="131"/>
      <c r="F23" s="109"/>
      <c r="G23" s="16"/>
      <c r="H23" s="16"/>
      <c r="I23" s="16"/>
      <c r="J23" s="16"/>
      <c r="K23" s="16"/>
    </row>
    <row r="24" spans="1:11">
      <c r="A24" s="108"/>
      <c r="B24" s="16"/>
      <c r="C24" s="16"/>
      <c r="D24" s="131"/>
      <c r="E24" s="131"/>
      <c r="F24" s="109"/>
      <c r="G24" s="16"/>
      <c r="H24" s="16"/>
      <c r="I24" s="16"/>
      <c r="J24" s="16"/>
      <c r="K24" s="16"/>
    </row>
    <row r="25" spans="1:11">
      <c r="A25" s="108"/>
      <c r="B25" s="16"/>
      <c r="C25" s="16"/>
      <c r="D25" s="131"/>
      <c r="E25" s="131"/>
      <c r="F25" s="109"/>
      <c r="G25" s="16"/>
      <c r="H25" s="16"/>
      <c r="I25" s="16"/>
      <c r="J25" s="16"/>
      <c r="K25" s="16"/>
    </row>
    <row r="26" spans="1:11">
      <c r="A26" s="108"/>
      <c r="B26" s="16"/>
      <c r="C26" s="16"/>
      <c r="D26" s="131"/>
      <c r="E26" s="131"/>
      <c r="F26" s="109"/>
      <c r="G26" s="16"/>
      <c r="H26" s="16"/>
      <c r="I26" s="16"/>
      <c r="J26" s="16"/>
      <c r="K26" s="16"/>
    </row>
    <row r="27" spans="1:11">
      <c r="A27" s="108"/>
      <c r="B27" s="16"/>
      <c r="C27" s="16"/>
      <c r="D27" s="131"/>
      <c r="E27" s="131"/>
      <c r="F27" s="109"/>
      <c r="G27" s="16"/>
      <c r="H27" s="16"/>
      <c r="I27" s="16"/>
      <c r="J27" s="16"/>
      <c r="K27" s="16"/>
    </row>
    <row r="28" spans="1:11">
      <c r="A28" s="108"/>
      <c r="B28" s="16"/>
      <c r="C28" s="16"/>
      <c r="D28" s="131"/>
      <c r="E28" s="131"/>
      <c r="F28" s="109"/>
      <c r="G28" s="16"/>
      <c r="H28" s="16"/>
      <c r="I28" s="16"/>
      <c r="J28" s="16"/>
      <c r="K28" s="16"/>
    </row>
  </sheetData>
  <mergeCells count="2">
    <mergeCell ref="B6:K6"/>
    <mergeCell ref="B2:D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8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E12" sqref="E12"/>
    </sheetView>
  </sheetViews>
  <sheetFormatPr defaultRowHeight="11.25"/>
  <cols>
    <col min="1" max="1" width="11.5703125" style="18" customWidth="1"/>
    <col min="2" max="2" width="32.7109375" style="17" customWidth="1"/>
    <col min="3" max="3" width="10.5703125" style="17" customWidth="1"/>
    <col min="4" max="4" width="13.42578125" style="17" customWidth="1"/>
    <col min="5" max="5" width="14.42578125" style="17" customWidth="1"/>
    <col min="6" max="6" width="13.42578125" style="23" customWidth="1"/>
    <col min="7" max="7" width="11" style="17" customWidth="1"/>
    <col min="8" max="8" width="22.85546875" style="17" customWidth="1"/>
    <col min="9" max="9" width="19.140625" style="17" customWidth="1"/>
    <col min="10" max="10" width="17" style="17" customWidth="1"/>
    <col min="11" max="11" width="21.85546875" style="17" customWidth="1"/>
    <col min="12" max="16384" width="9.140625" style="17"/>
  </cols>
  <sheetData>
    <row r="2" spans="1:11" ht="16.5" customHeight="1">
      <c r="A2" s="27" t="s">
        <v>48</v>
      </c>
      <c r="B2" s="229" t="s">
        <v>49</v>
      </c>
      <c r="C2" s="229"/>
      <c r="D2" s="229"/>
    </row>
    <row r="4" spans="1:11" s="19" customFormat="1" ht="106.5" customHeight="1">
      <c r="A4" s="36" t="s">
        <v>15</v>
      </c>
      <c r="B4" s="40" t="s">
        <v>21</v>
      </c>
      <c r="C4" s="40" t="s">
        <v>22</v>
      </c>
      <c r="D4" s="40" t="s">
        <v>63</v>
      </c>
      <c r="E4" s="40" t="s">
        <v>24</v>
      </c>
      <c r="F4" s="40" t="s">
        <v>2</v>
      </c>
      <c r="G4" s="40" t="s">
        <v>3</v>
      </c>
      <c r="H4" s="40" t="s">
        <v>4</v>
      </c>
      <c r="I4" s="40" t="s">
        <v>5</v>
      </c>
      <c r="J4" s="40" t="s">
        <v>42</v>
      </c>
      <c r="K4" s="40" t="s">
        <v>62</v>
      </c>
    </row>
    <row r="5" spans="1:11">
      <c r="A5" s="39">
        <v>1</v>
      </c>
      <c r="B5" s="37">
        <v>2</v>
      </c>
      <c r="C5" s="37">
        <v>3</v>
      </c>
      <c r="D5" s="37">
        <v>4</v>
      </c>
      <c r="E5" s="38">
        <v>5</v>
      </c>
      <c r="F5" s="39">
        <v>6</v>
      </c>
      <c r="G5" s="37">
        <v>7</v>
      </c>
      <c r="H5" s="37">
        <v>8</v>
      </c>
      <c r="I5" s="37">
        <v>9</v>
      </c>
      <c r="J5" s="38">
        <v>10</v>
      </c>
      <c r="K5" s="124">
        <v>11</v>
      </c>
    </row>
    <row r="6" spans="1:11" s="22" customFormat="1" ht="12">
      <c r="A6" s="130" t="s">
        <v>30</v>
      </c>
      <c r="B6" s="239" t="s">
        <v>55</v>
      </c>
      <c r="C6" s="240"/>
      <c r="D6" s="240"/>
      <c r="E6" s="240"/>
      <c r="F6" s="240"/>
      <c r="G6" s="240"/>
      <c r="H6" s="240"/>
      <c r="I6" s="240"/>
      <c r="J6" s="240"/>
      <c r="K6" s="241"/>
    </row>
    <row r="7" spans="1:11" s="51" customFormat="1" ht="15.75" customHeight="1">
      <c r="A7" s="130" t="s">
        <v>31</v>
      </c>
      <c r="B7" s="174" t="s">
        <v>165</v>
      </c>
      <c r="C7" s="174"/>
      <c r="D7" s="177">
        <v>8261.6</v>
      </c>
      <c r="E7" s="177">
        <v>8261.6</v>
      </c>
      <c r="F7" s="179">
        <v>38353</v>
      </c>
      <c r="G7" s="173"/>
      <c r="H7" s="174"/>
      <c r="I7" s="174"/>
      <c r="J7" s="130"/>
      <c r="K7" s="164" t="s">
        <v>167</v>
      </c>
    </row>
    <row r="8" spans="1:11" s="51" customFormat="1" ht="16.5" customHeight="1">
      <c r="A8" s="130" t="s">
        <v>32</v>
      </c>
      <c r="B8" s="170" t="s">
        <v>166</v>
      </c>
      <c r="C8" s="170"/>
      <c r="D8" s="172">
        <v>12946</v>
      </c>
      <c r="E8" s="172">
        <v>12946</v>
      </c>
      <c r="F8" s="179">
        <v>41257</v>
      </c>
      <c r="G8" s="173"/>
      <c r="H8" s="174"/>
      <c r="I8" s="170"/>
      <c r="J8" s="130"/>
      <c r="K8" s="164" t="s">
        <v>167</v>
      </c>
    </row>
    <row r="9" spans="1:11" s="51" customFormat="1" ht="23.25" customHeight="1">
      <c r="A9" s="130" t="s">
        <v>33</v>
      </c>
      <c r="B9" s="170" t="s">
        <v>166</v>
      </c>
      <c r="C9" s="170"/>
      <c r="D9" s="172">
        <v>10461.64</v>
      </c>
      <c r="E9" s="172">
        <v>10461.64</v>
      </c>
      <c r="F9" s="179">
        <v>40903</v>
      </c>
      <c r="G9" s="173"/>
      <c r="H9" s="174"/>
      <c r="I9" s="170"/>
      <c r="J9" s="130"/>
      <c r="K9" s="164" t="s">
        <v>168</v>
      </c>
    </row>
    <row r="10" spans="1:11" s="51" customFormat="1" ht="24.75" customHeight="1">
      <c r="A10" s="130" t="s">
        <v>34</v>
      </c>
      <c r="B10" s="170" t="s">
        <v>169</v>
      </c>
      <c r="C10" s="170"/>
      <c r="D10" s="172">
        <v>24880.01</v>
      </c>
      <c r="E10" s="172">
        <v>24880.01</v>
      </c>
      <c r="F10" s="179" t="s">
        <v>170</v>
      </c>
      <c r="G10" s="173"/>
      <c r="H10" s="174"/>
      <c r="I10" s="170"/>
      <c r="J10" s="130"/>
      <c r="K10" s="164"/>
    </row>
    <row r="11" spans="1:11" s="51" customFormat="1" ht="16.5" customHeight="1">
      <c r="A11" s="130" t="s">
        <v>35</v>
      </c>
      <c r="B11" s="170" t="s">
        <v>171</v>
      </c>
      <c r="C11" s="170"/>
      <c r="D11" s="172">
        <v>279159</v>
      </c>
      <c r="E11" s="178">
        <v>240908.73</v>
      </c>
      <c r="F11" s="179">
        <v>40178</v>
      </c>
      <c r="G11" s="173"/>
      <c r="H11" s="174"/>
      <c r="I11" s="170"/>
      <c r="J11" s="130"/>
      <c r="K11" s="164"/>
    </row>
    <row r="12" spans="1:11" s="51" customFormat="1" ht="16.5" customHeight="1">
      <c r="A12" s="130" t="s">
        <v>36</v>
      </c>
      <c r="B12" s="170"/>
      <c r="C12" s="170"/>
      <c r="D12" s="172"/>
      <c r="E12" s="178"/>
      <c r="F12" s="179"/>
      <c r="G12" s="173"/>
      <c r="H12" s="174"/>
      <c r="I12" s="170"/>
      <c r="J12" s="130"/>
      <c r="K12" s="164"/>
    </row>
    <row r="13" spans="1:11" s="51" customFormat="1" ht="16.5" customHeight="1">
      <c r="A13" s="130" t="s">
        <v>37</v>
      </c>
      <c r="B13" s="170"/>
      <c r="C13" s="170"/>
      <c r="D13" s="172"/>
      <c r="E13" s="178"/>
      <c r="F13" s="179"/>
      <c r="G13" s="173"/>
      <c r="H13" s="174"/>
      <c r="I13" s="170"/>
      <c r="J13" s="130"/>
      <c r="K13" s="164"/>
    </row>
    <row r="14" spans="1:11" s="51" customFormat="1" ht="16.5" customHeight="1">
      <c r="A14" s="130" t="s">
        <v>56</v>
      </c>
      <c r="B14" s="170"/>
      <c r="C14" s="170"/>
      <c r="D14" s="172"/>
      <c r="E14" s="178"/>
      <c r="F14" s="179"/>
      <c r="G14" s="173"/>
      <c r="H14" s="174"/>
      <c r="I14" s="170"/>
      <c r="J14" s="130"/>
      <c r="K14" s="164"/>
    </row>
    <row r="15" spans="1:11" s="51" customFormat="1" ht="16.5" customHeight="1">
      <c r="A15" s="130" t="s">
        <v>57</v>
      </c>
      <c r="B15" s="170"/>
      <c r="C15" s="170"/>
      <c r="D15" s="172"/>
      <c r="E15" s="178"/>
      <c r="F15" s="179"/>
      <c r="G15" s="173"/>
      <c r="H15" s="174"/>
      <c r="I15" s="170"/>
      <c r="J15" s="130"/>
      <c r="K15" s="164"/>
    </row>
    <row r="16" spans="1:11" s="51" customFormat="1" ht="16.5" customHeight="1">
      <c r="A16" s="130" t="s">
        <v>58</v>
      </c>
      <c r="B16" s="170"/>
      <c r="C16" s="170"/>
      <c r="D16" s="172"/>
      <c r="E16" s="178"/>
      <c r="F16" s="179"/>
      <c r="G16" s="173"/>
      <c r="H16" s="174"/>
      <c r="I16" s="170"/>
      <c r="J16" s="130"/>
      <c r="K16" s="164"/>
    </row>
    <row r="17" spans="1:11" s="51" customFormat="1" ht="16.5" customHeight="1">
      <c r="A17" s="130" t="s">
        <v>59</v>
      </c>
      <c r="B17" s="170"/>
      <c r="C17" s="170"/>
      <c r="D17" s="172"/>
      <c r="E17" s="170"/>
      <c r="F17" s="170"/>
      <c r="G17" s="173"/>
      <c r="H17" s="174"/>
      <c r="I17" s="170"/>
      <c r="J17" s="130"/>
      <c r="K17" s="164"/>
    </row>
    <row r="18" spans="1:11" s="51" customFormat="1" ht="16.5" customHeight="1">
      <c r="A18" s="130" t="s">
        <v>60</v>
      </c>
      <c r="B18" s="170"/>
      <c r="C18" s="170"/>
      <c r="D18" s="172"/>
      <c r="E18" s="170"/>
      <c r="F18" s="170"/>
      <c r="G18" s="173"/>
      <c r="H18" s="174"/>
      <c r="I18" s="170"/>
      <c r="J18" s="130"/>
      <c r="K18" s="164"/>
    </row>
    <row r="19" spans="1:11" s="51" customFormat="1" ht="16.5" customHeight="1">
      <c r="A19" s="130" t="s">
        <v>61</v>
      </c>
      <c r="B19" s="170"/>
      <c r="C19" s="170"/>
      <c r="D19" s="172"/>
      <c r="E19" s="170"/>
      <c r="F19" s="170"/>
      <c r="G19" s="173"/>
      <c r="H19" s="174"/>
      <c r="I19" s="170"/>
      <c r="J19" s="130"/>
      <c r="K19" s="170"/>
    </row>
    <row r="20" spans="1:11" s="51" customFormat="1" ht="16.5" customHeight="1">
      <c r="A20" s="130" t="s">
        <v>64</v>
      </c>
      <c r="B20" s="170"/>
      <c r="C20" s="170"/>
      <c r="D20" s="172"/>
      <c r="E20" s="170"/>
      <c r="F20" s="170"/>
      <c r="G20" s="173"/>
      <c r="H20" s="174"/>
      <c r="I20" s="170"/>
      <c r="J20" s="130"/>
      <c r="K20" s="170"/>
    </row>
    <row r="21" spans="1:11" s="51" customFormat="1" ht="16.5" customHeight="1">
      <c r="A21" s="130" t="s">
        <v>65</v>
      </c>
      <c r="B21" s="170"/>
      <c r="C21" s="170"/>
      <c r="D21" s="172"/>
      <c r="E21" s="170"/>
      <c r="F21" s="170"/>
      <c r="G21" s="173"/>
      <c r="H21" s="174"/>
      <c r="I21" s="170"/>
      <c r="J21" s="130"/>
      <c r="K21" s="164"/>
    </row>
    <row r="22" spans="1:11" s="51" customFormat="1" ht="16.5" customHeight="1">
      <c r="A22" s="130" t="s">
        <v>66</v>
      </c>
      <c r="B22" s="170"/>
      <c r="C22" s="170"/>
      <c r="D22" s="172"/>
      <c r="E22" s="170"/>
      <c r="F22" s="170"/>
      <c r="G22" s="173"/>
      <c r="H22" s="174"/>
      <c r="I22" s="170"/>
      <c r="J22" s="130"/>
      <c r="K22" s="164"/>
    </row>
    <row r="23" spans="1:11" s="51" customFormat="1" ht="16.5" customHeight="1">
      <c r="A23" s="130" t="s">
        <v>67</v>
      </c>
      <c r="B23" s="170"/>
      <c r="C23" s="170"/>
      <c r="D23" s="172"/>
      <c r="E23" s="170"/>
      <c r="F23" s="170"/>
      <c r="G23" s="173"/>
      <c r="H23" s="174"/>
      <c r="I23" s="170"/>
      <c r="J23" s="130"/>
      <c r="K23" s="164"/>
    </row>
    <row r="24" spans="1:11" s="51" customFormat="1" ht="16.5" customHeight="1">
      <c r="A24" s="130" t="s">
        <v>68</v>
      </c>
      <c r="B24" s="170"/>
      <c r="C24" s="170"/>
      <c r="D24" s="172"/>
      <c r="E24" s="170"/>
      <c r="F24" s="170"/>
      <c r="G24" s="173"/>
      <c r="H24" s="174"/>
      <c r="I24" s="170"/>
      <c r="J24" s="130"/>
      <c r="K24" s="164"/>
    </row>
    <row r="25" spans="1:11" s="51" customFormat="1" ht="16.5" customHeight="1">
      <c r="A25" s="130" t="s">
        <v>69</v>
      </c>
      <c r="B25" s="170"/>
      <c r="C25" s="170"/>
      <c r="D25" s="172"/>
      <c r="E25" s="170"/>
      <c r="F25" s="170"/>
      <c r="G25" s="173"/>
      <c r="H25" s="174"/>
      <c r="I25" s="170"/>
      <c r="J25" s="130"/>
      <c r="K25" s="170"/>
    </row>
    <row r="26" spans="1:11" s="51" customFormat="1" ht="16.5" customHeight="1">
      <c r="A26" s="130" t="s">
        <v>70</v>
      </c>
      <c r="B26" s="170"/>
      <c r="C26" s="170"/>
      <c r="D26" s="172"/>
      <c r="E26" s="170"/>
      <c r="F26" s="170"/>
      <c r="G26" s="173"/>
      <c r="H26" s="174"/>
      <c r="I26" s="170"/>
      <c r="J26" s="130"/>
      <c r="K26" s="164"/>
    </row>
    <row r="27" spans="1:11" s="51" customFormat="1" ht="16.5" customHeight="1">
      <c r="A27" s="130" t="s">
        <v>71</v>
      </c>
      <c r="B27" s="170"/>
      <c r="C27" s="170"/>
      <c r="D27" s="172"/>
      <c r="E27" s="170"/>
      <c r="F27" s="170"/>
      <c r="G27" s="173"/>
      <c r="H27" s="174"/>
      <c r="I27" s="170"/>
      <c r="J27" s="130"/>
      <c r="K27" s="164"/>
    </row>
    <row r="28" spans="1:11" s="51" customFormat="1" ht="16.5" customHeight="1">
      <c r="A28" s="130" t="s">
        <v>72</v>
      </c>
      <c r="B28" s="170"/>
      <c r="C28" s="170"/>
      <c r="D28" s="172"/>
      <c r="E28" s="170"/>
      <c r="F28" s="170"/>
      <c r="G28" s="173"/>
      <c r="H28" s="174"/>
      <c r="I28" s="170"/>
      <c r="J28" s="130"/>
      <c r="K28" s="170"/>
    </row>
    <row r="29" spans="1:11" s="51" customFormat="1" ht="16.5" customHeight="1">
      <c r="A29" s="130" t="s">
        <v>73</v>
      </c>
      <c r="B29" s="170"/>
      <c r="C29" s="170"/>
      <c r="D29" s="172"/>
      <c r="E29" s="170"/>
      <c r="F29" s="170"/>
      <c r="G29" s="173"/>
      <c r="H29" s="174"/>
      <c r="I29" s="170"/>
      <c r="J29" s="130"/>
      <c r="K29" s="170"/>
    </row>
    <row r="30" spans="1:11" s="51" customFormat="1" ht="16.5" customHeight="1">
      <c r="A30" s="130" t="s">
        <v>74</v>
      </c>
      <c r="B30" s="170"/>
      <c r="C30" s="170"/>
      <c r="D30" s="172"/>
      <c r="E30" s="170"/>
      <c r="F30" s="170"/>
      <c r="G30" s="173"/>
      <c r="H30" s="174"/>
      <c r="I30" s="170"/>
      <c r="J30" s="130"/>
      <c r="K30" s="164"/>
    </row>
    <row r="31" spans="1:11" s="51" customFormat="1" ht="16.5" customHeight="1">
      <c r="A31" s="130" t="s">
        <v>75</v>
      </c>
      <c r="B31" s="170"/>
      <c r="C31" s="170"/>
      <c r="D31" s="172"/>
      <c r="E31" s="170"/>
      <c r="F31" s="170"/>
      <c r="G31" s="173"/>
      <c r="H31" s="174"/>
      <c r="I31" s="170"/>
      <c r="J31" s="130"/>
      <c r="K31" s="170"/>
    </row>
    <row r="32" spans="1:11" s="51" customFormat="1" ht="16.5" customHeight="1">
      <c r="A32" s="130" t="s">
        <v>76</v>
      </c>
      <c r="B32" s="170"/>
      <c r="C32" s="170"/>
      <c r="D32" s="172"/>
      <c r="E32" s="170"/>
      <c r="F32" s="170"/>
      <c r="G32" s="173"/>
      <c r="H32" s="174"/>
      <c r="I32" s="170"/>
      <c r="J32" s="130"/>
      <c r="K32" s="164"/>
    </row>
    <row r="33" spans="1:11" s="51" customFormat="1" ht="16.5" customHeight="1">
      <c r="A33" s="130" t="s">
        <v>77</v>
      </c>
      <c r="B33" s="170"/>
      <c r="C33" s="170"/>
      <c r="D33" s="172"/>
      <c r="E33" s="170"/>
      <c r="F33" s="170"/>
      <c r="G33" s="173"/>
      <c r="H33" s="174"/>
      <c r="I33" s="170"/>
      <c r="J33" s="130"/>
      <c r="K33" s="164"/>
    </row>
    <row r="34" spans="1:11" s="51" customFormat="1" ht="16.5" customHeight="1">
      <c r="A34" s="130" t="s">
        <v>78</v>
      </c>
      <c r="B34" s="170"/>
      <c r="C34" s="170"/>
      <c r="D34" s="172"/>
      <c r="E34" s="170"/>
      <c r="F34" s="170"/>
      <c r="G34" s="173"/>
      <c r="H34" s="174"/>
      <c r="I34" s="170"/>
      <c r="J34" s="130"/>
      <c r="K34" s="164"/>
    </row>
    <row r="35" spans="1:11" s="51" customFormat="1" ht="16.5" customHeight="1">
      <c r="A35" s="130" t="s">
        <v>79</v>
      </c>
      <c r="B35" s="170"/>
      <c r="C35" s="170"/>
      <c r="D35" s="172"/>
      <c r="E35" s="170"/>
      <c r="F35" s="170"/>
      <c r="G35" s="173"/>
      <c r="H35" s="174"/>
      <c r="I35" s="170"/>
      <c r="J35" s="130"/>
      <c r="K35" s="170"/>
    </row>
    <row r="36" spans="1:11" s="51" customFormat="1" ht="16.5" customHeight="1">
      <c r="A36" s="130" t="s">
        <v>80</v>
      </c>
      <c r="B36" s="170"/>
      <c r="C36" s="170"/>
      <c r="D36" s="172"/>
      <c r="E36" s="170"/>
      <c r="F36" s="170"/>
      <c r="G36" s="173"/>
      <c r="H36" s="174"/>
      <c r="I36" s="170"/>
      <c r="J36" s="130"/>
      <c r="K36" s="170"/>
    </row>
    <row r="37" spans="1:11" s="51" customFormat="1" ht="16.5" customHeight="1">
      <c r="A37" s="130" t="s">
        <v>81</v>
      </c>
      <c r="B37" s="170"/>
      <c r="C37" s="170"/>
      <c r="D37" s="172"/>
      <c r="E37" s="170"/>
      <c r="F37" s="170"/>
      <c r="G37" s="173"/>
      <c r="H37" s="174"/>
      <c r="I37" s="170"/>
      <c r="J37" s="130"/>
      <c r="K37" s="170"/>
    </row>
    <row r="38" spans="1:11" s="51" customFormat="1" ht="16.5" customHeight="1">
      <c r="A38" s="130" t="s">
        <v>82</v>
      </c>
      <c r="B38" s="170"/>
      <c r="C38" s="170"/>
      <c r="D38" s="172"/>
      <c r="E38" s="170"/>
      <c r="F38" s="170"/>
      <c r="G38" s="173"/>
      <c r="H38" s="174"/>
      <c r="I38" s="170"/>
      <c r="J38" s="130"/>
      <c r="K38" s="164"/>
    </row>
    <row r="39" spans="1:11" s="51" customFormat="1" ht="16.5" customHeight="1">
      <c r="A39" s="130" t="s">
        <v>83</v>
      </c>
      <c r="B39" s="170"/>
      <c r="C39" s="170"/>
      <c r="D39" s="172"/>
      <c r="E39" s="170"/>
      <c r="F39" s="170"/>
      <c r="G39" s="173"/>
      <c r="H39" s="174"/>
      <c r="I39" s="170"/>
      <c r="J39" s="130"/>
      <c r="K39" s="164"/>
    </row>
    <row r="40" spans="1:11" s="51" customFormat="1" ht="16.5" customHeight="1">
      <c r="A40" s="130" t="s">
        <v>84</v>
      </c>
      <c r="B40" s="170"/>
      <c r="C40" s="170"/>
      <c r="D40" s="172"/>
      <c r="E40" s="170"/>
      <c r="F40" s="170"/>
      <c r="G40" s="173"/>
      <c r="H40" s="174"/>
      <c r="I40" s="170"/>
      <c r="J40" s="130"/>
      <c r="K40" s="164"/>
    </row>
    <row r="41" spans="1:11" s="51" customFormat="1" ht="16.5" customHeight="1">
      <c r="A41" s="130" t="s">
        <v>85</v>
      </c>
      <c r="B41" s="170"/>
      <c r="C41" s="170"/>
      <c r="D41" s="172"/>
      <c r="E41" s="170"/>
      <c r="F41" s="170"/>
      <c r="G41" s="173"/>
      <c r="H41" s="174"/>
      <c r="I41" s="170"/>
      <c r="J41" s="130"/>
      <c r="K41" s="164"/>
    </row>
    <row r="42" spans="1:11" s="51" customFormat="1" ht="16.5" customHeight="1">
      <c r="A42" s="130" t="s">
        <v>86</v>
      </c>
      <c r="B42" s="170"/>
      <c r="C42" s="170"/>
      <c r="D42" s="172"/>
      <c r="E42" s="170"/>
      <c r="F42" s="170"/>
      <c r="G42" s="173"/>
      <c r="H42" s="174"/>
      <c r="I42" s="170"/>
      <c r="J42" s="130"/>
      <c r="K42" s="164"/>
    </row>
    <row r="43" spans="1:11" s="51" customFormat="1" ht="16.5" customHeight="1">
      <c r="A43" s="130" t="s">
        <v>87</v>
      </c>
      <c r="B43" s="170"/>
      <c r="C43" s="170"/>
      <c r="D43" s="172"/>
      <c r="E43" s="170"/>
      <c r="F43" s="170"/>
      <c r="G43" s="173"/>
      <c r="H43" s="174"/>
      <c r="I43" s="170"/>
      <c r="J43" s="130"/>
      <c r="K43" s="164"/>
    </row>
    <row r="44" spans="1:11" s="51" customFormat="1" ht="16.5" customHeight="1">
      <c r="A44" s="130" t="s">
        <v>88</v>
      </c>
      <c r="B44" s="170"/>
      <c r="C44" s="170"/>
      <c r="D44" s="172"/>
      <c r="E44" s="170"/>
      <c r="F44" s="170"/>
      <c r="G44" s="173"/>
      <c r="H44" s="174"/>
      <c r="I44" s="170"/>
      <c r="J44" s="130"/>
      <c r="K44" s="164"/>
    </row>
    <row r="45" spans="1:11" s="51" customFormat="1" ht="16.5" customHeight="1">
      <c r="A45" s="130" t="s">
        <v>89</v>
      </c>
      <c r="B45" s="170"/>
      <c r="C45" s="170"/>
      <c r="D45" s="172"/>
      <c r="E45" s="170"/>
      <c r="F45" s="170"/>
      <c r="G45" s="173"/>
      <c r="H45" s="174"/>
      <c r="I45" s="170"/>
      <c r="J45" s="130"/>
      <c r="K45" s="164"/>
    </row>
    <row r="46" spans="1:11" s="51" customFormat="1" ht="16.5" customHeight="1">
      <c r="A46" s="130" t="s">
        <v>90</v>
      </c>
      <c r="B46" s="170"/>
      <c r="C46" s="170"/>
      <c r="D46" s="172"/>
      <c r="E46" s="170"/>
      <c r="F46" s="170"/>
      <c r="G46" s="173"/>
      <c r="H46" s="174"/>
      <c r="I46" s="170"/>
      <c r="J46" s="130"/>
      <c r="K46" s="164"/>
    </row>
    <row r="47" spans="1:11" s="51" customFormat="1" ht="16.5" customHeight="1">
      <c r="A47" s="130" t="s">
        <v>91</v>
      </c>
      <c r="B47" s="170"/>
      <c r="C47" s="170"/>
      <c r="D47" s="172"/>
      <c r="E47" s="170"/>
      <c r="F47" s="170"/>
      <c r="G47" s="173"/>
      <c r="H47" s="174"/>
      <c r="I47" s="170"/>
      <c r="J47" s="130"/>
      <c r="K47" s="164"/>
    </row>
    <row r="48" spans="1:11" s="51" customFormat="1" ht="16.5" customHeight="1">
      <c r="A48" s="130" t="s">
        <v>92</v>
      </c>
      <c r="B48" s="170"/>
      <c r="C48" s="170"/>
      <c r="D48" s="172"/>
      <c r="E48" s="170"/>
      <c r="F48" s="170"/>
      <c r="G48" s="173"/>
      <c r="H48" s="174"/>
      <c r="I48" s="170"/>
      <c r="J48" s="130"/>
      <c r="K48" s="164"/>
    </row>
    <row r="49" spans="1:11" s="51" customFormat="1" ht="16.5" customHeight="1">
      <c r="A49" s="130" t="s">
        <v>93</v>
      </c>
      <c r="B49" s="170"/>
      <c r="C49" s="170"/>
      <c r="D49" s="172"/>
      <c r="E49" s="170"/>
      <c r="F49" s="170"/>
      <c r="G49" s="173"/>
      <c r="H49" s="174"/>
      <c r="I49" s="170"/>
      <c r="J49" s="130"/>
      <c r="K49" s="164"/>
    </row>
    <row r="50" spans="1:11" s="51" customFormat="1" ht="16.5" customHeight="1">
      <c r="A50" s="130" t="s">
        <v>94</v>
      </c>
      <c r="B50" s="170"/>
      <c r="C50" s="170"/>
      <c r="D50" s="172"/>
      <c r="E50" s="170"/>
      <c r="F50" s="179"/>
      <c r="G50" s="173"/>
      <c r="H50" s="174"/>
      <c r="I50" s="170"/>
      <c r="J50" s="130"/>
      <c r="K50" s="130"/>
    </row>
    <row r="51" spans="1:11" s="51" customFormat="1" ht="16.5" customHeight="1">
      <c r="A51" s="130" t="s">
        <v>95</v>
      </c>
      <c r="B51" s="170"/>
      <c r="C51" s="170"/>
      <c r="D51" s="172"/>
      <c r="E51" s="178"/>
      <c r="F51" s="179"/>
      <c r="G51" s="173"/>
      <c r="H51" s="174"/>
      <c r="I51" s="170"/>
      <c r="J51" s="130"/>
      <c r="K51" s="130"/>
    </row>
    <row r="52" spans="1:11" s="51" customFormat="1" ht="16.5" customHeight="1">
      <c r="A52" s="130" t="s">
        <v>96</v>
      </c>
      <c r="B52" s="170"/>
      <c r="C52" s="170"/>
      <c r="D52" s="172"/>
      <c r="E52" s="178"/>
      <c r="F52" s="179"/>
      <c r="G52" s="173"/>
      <c r="H52" s="174"/>
      <c r="I52" s="170"/>
      <c r="J52" s="130"/>
      <c r="K52" s="130"/>
    </row>
    <row r="53" spans="1:11" ht="12">
      <c r="A53" s="174"/>
      <c r="B53" s="174" t="s">
        <v>43</v>
      </c>
      <c r="C53" s="180"/>
      <c r="D53" s="175">
        <f>SUM(D7:D52)</f>
        <v>335708.25</v>
      </c>
      <c r="E53" s="178"/>
      <c r="F53" s="181"/>
      <c r="G53" s="174"/>
      <c r="H53" s="182"/>
      <c r="I53" s="174"/>
      <c r="J53" s="182"/>
      <c r="K53" s="130"/>
    </row>
    <row r="56" spans="1:11">
      <c r="D56" s="54"/>
    </row>
    <row r="60" spans="1:11">
      <c r="F60" s="17"/>
    </row>
    <row r="61" spans="1:11">
      <c r="F61" s="17"/>
    </row>
    <row r="62" spans="1:11">
      <c r="F62" s="17"/>
    </row>
    <row r="63" spans="1:11">
      <c r="F63" s="17"/>
    </row>
    <row r="64" spans="1:11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</sheetData>
  <mergeCells count="2">
    <mergeCell ref="B6:K6"/>
    <mergeCell ref="B2:D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Раздел 1.1 жил.фонд </vt:lpstr>
      <vt:lpstr>Раздел 1.2 отд.ст.зд. и стр.</vt:lpstr>
      <vt:lpstr>Раздел 1.3 отд.соор </vt:lpstr>
      <vt:lpstr>Раздел 2.1 трансп.</vt:lpstr>
      <vt:lpstr>Раздел 2.2  дв.имущ.  </vt:lpstr>
      <vt:lpstr>титул!Область_печати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Galina</cp:lastModifiedBy>
  <cp:lastPrinted>2019-02-28T07:04:58Z</cp:lastPrinted>
  <dcterms:created xsi:type="dcterms:W3CDTF">2012-04-16T14:05:55Z</dcterms:created>
  <dcterms:modified xsi:type="dcterms:W3CDTF">2019-03-06T17:26:22Z</dcterms:modified>
</cp:coreProperties>
</file>